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3020" activeTab="1"/>
  </bookViews>
  <sheets>
    <sheet name="Вводная часть" sheetId="1" r:id="rId1"/>
    <sheet name="Доходы" sheetId="2" r:id="rId2"/>
    <sheet name="Расходы" sheetId="3" r:id="rId3"/>
  </sheets>
  <calcPr calcId="125725"/>
</workbook>
</file>

<file path=xl/calcChain.xml><?xml version="1.0" encoding="utf-8"?>
<calcChain xmlns="http://schemas.openxmlformats.org/spreadsheetml/2006/main">
  <c r="C26" i="3"/>
  <c r="B26"/>
  <c r="C28" i="2"/>
  <c r="B28"/>
  <c r="B50" i="1"/>
  <c r="B49"/>
  <c r="B20" i="3"/>
  <c r="C21"/>
  <c r="C22"/>
  <c r="C23"/>
  <c r="C24"/>
  <c r="C27"/>
  <c r="B21"/>
  <c r="B22"/>
  <c r="B23"/>
  <c r="B24"/>
  <c r="B27"/>
  <c r="C20"/>
  <c r="B42" i="1"/>
  <c r="C4" i="3"/>
  <c r="B4"/>
  <c r="C7" i="2"/>
  <c r="B7"/>
  <c r="B5"/>
  <c r="B4" s="1"/>
  <c r="B26" s="1"/>
  <c r="C14"/>
  <c r="C19" i="3"/>
  <c r="B19"/>
  <c r="C5" i="2"/>
  <c r="C27" s="1"/>
  <c r="C4" l="1"/>
  <c r="C26" s="1"/>
  <c r="B27"/>
</calcChain>
</file>

<file path=xl/sharedStrings.xml><?xml version="1.0" encoding="utf-8"?>
<sst xmlns="http://schemas.openxmlformats.org/spreadsheetml/2006/main" count="78" uniqueCount="63">
  <si>
    <t>Структура расходов в функциональном разрезе</t>
  </si>
  <si>
    <t>Расходы всего: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</si>
  <si>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</si>
  <si>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</si>
  <si>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</si>
  <si>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</si>
  <si>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</si>
  <si>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Физическая культура и спорт</t>
  </si>
  <si>
    <t>2) Субъекты Российской Федерации - областной, краевой, республиканский бюджет;</t>
  </si>
  <si>
    <t>1) Российская Федерация - федеральный бюджет;</t>
  </si>
  <si>
    <t>3) Муниципальные районы, городские округа, городские и сельские поселения - местный бюджет;</t>
  </si>
  <si>
    <t>Принцип разграничения доходов, расходов и источников финансирования бюджета</t>
  </si>
  <si>
    <t>За каждым бюджетом в соответствии с законодательством Российской Федерации закреплены ДОХОДЫ, РАСХОДЫ и источники финансирования Бюджета.</t>
  </si>
  <si>
    <t>Наименование показателей</t>
  </si>
  <si>
    <t>в том числе:</t>
  </si>
  <si>
    <t xml:space="preserve"> - условно утверждаемые расходы</t>
  </si>
  <si>
    <t>Дефицит (-)/ Профицит (+)</t>
  </si>
  <si>
    <t>тыс.человек</t>
  </si>
  <si>
    <t>Год</t>
  </si>
  <si>
    <t>Объем доходов в расчете на одного жителя (руб./чел.)</t>
  </si>
  <si>
    <t>Объем расходов в расчете на одного жителя (руб./чел.)</t>
  </si>
  <si>
    <t xml:space="preserve"> - собственные доходы</t>
  </si>
  <si>
    <t>Доходы - всего:</t>
  </si>
  <si>
    <t>Расходы - всего:</t>
  </si>
  <si>
    <t>Источники финансирования дефицита бюджета - всего</t>
  </si>
  <si>
    <r>
      <t xml:space="preserve">Разграничения Расходов </t>
    </r>
    <r>
      <rPr>
        <b/>
        <i/>
        <sz val="16"/>
        <color indexed="8"/>
        <rFont val="Calibri"/>
        <family val="2"/>
        <charset val="204"/>
      </rPr>
      <t>БЮДЖЕТОВ</t>
    </r>
    <r>
      <rPr>
        <i/>
        <sz val="16"/>
        <color indexed="8"/>
        <rFont val="Calibri"/>
        <family val="2"/>
        <charset val="204"/>
      </rPr>
      <t xml:space="preserve"> установлено Федеральным законом от 06.10.2003 № 131 Федерального Закона "Об Общих принципах местного самоуправления в Российской Федерации", местным законодательством.</t>
    </r>
  </si>
  <si>
    <r>
      <t xml:space="preserve">Разграничения Доходов </t>
    </r>
    <r>
      <rPr>
        <b/>
        <i/>
        <sz val="16"/>
        <color indexed="8"/>
        <rFont val="Calibri"/>
        <family val="2"/>
        <charset val="204"/>
      </rPr>
      <t>БЮДЖЕТОВ</t>
    </r>
    <r>
      <rPr>
        <i/>
        <sz val="16"/>
        <color indexed="8"/>
        <rFont val="Calibri"/>
        <family val="2"/>
        <charset val="204"/>
      </rPr>
      <t xml:space="preserve"> установлено Налоговым кодексом Российской Федерации,Бюджетным кодексом Российской Федерации, местным законодательством.</t>
    </r>
  </si>
  <si>
    <r>
      <rPr>
        <b/>
        <i/>
        <sz val="16"/>
        <color indexed="8"/>
        <rFont val="Calibri"/>
        <family val="2"/>
        <charset val="204"/>
      </rPr>
      <t>БЮДЖЕТ</t>
    </r>
    <r>
      <rPr>
        <i/>
        <sz val="16"/>
        <color indexed="8"/>
        <rFont val="Calibri"/>
        <family val="2"/>
        <charset val="204"/>
      </rPr>
      <t xml:space="preserve"> - форма образования и расходования денежных средств для решения задач и функций государства и местного самоуправления.</t>
    </r>
  </si>
  <si>
    <r>
      <t xml:space="preserve">Каждое публично - правовое образование имеет свой </t>
    </r>
    <r>
      <rPr>
        <b/>
        <i/>
        <sz val="16"/>
        <color indexed="8"/>
        <rFont val="Calibri"/>
        <family val="2"/>
        <charset val="204"/>
      </rPr>
      <t>БЮДЖЕТ</t>
    </r>
    <r>
      <rPr>
        <i/>
        <sz val="16"/>
        <color indexed="8"/>
        <rFont val="Calibri"/>
        <family val="2"/>
        <charset val="204"/>
      </rPr>
      <t>:</t>
    </r>
  </si>
  <si>
    <t>Структура доходов в функциональном разрезе</t>
  </si>
  <si>
    <t>Доходы всего:</t>
  </si>
  <si>
    <t>Собственные доходы</t>
  </si>
  <si>
    <t>Межбюджетные трансферты</t>
  </si>
  <si>
    <t>В том числе:</t>
  </si>
  <si>
    <t xml:space="preserve"> - НДФЛ</t>
  </si>
  <si>
    <t xml:space="preserve"> - акцизы</t>
  </si>
  <si>
    <t xml:space="preserve"> - налог на имущество</t>
  </si>
  <si>
    <t xml:space="preserve"> - земельный налог</t>
  </si>
  <si>
    <t xml:space="preserve"> - единый сельхоз налог</t>
  </si>
  <si>
    <t xml:space="preserve"> - госпошлина</t>
  </si>
  <si>
    <t xml:space="preserve"> Налоговые доходы</t>
  </si>
  <si>
    <t xml:space="preserve"> Неналоговые доходы</t>
  </si>
  <si>
    <t xml:space="preserve"> - Арендная плата за землю до разграничения собств.</t>
  </si>
  <si>
    <t xml:space="preserve"> - Аренда имущества</t>
  </si>
  <si>
    <t xml:space="preserve"> - Прочие доходы от использования имущества</t>
  </si>
  <si>
    <t xml:space="preserve"> - Доходы от реализации имущества</t>
  </si>
  <si>
    <t xml:space="preserve"> -Штрафы, возмещения ущерба</t>
  </si>
  <si>
    <t xml:space="preserve"> - межбюджетные трансферты</t>
  </si>
  <si>
    <t>Бюджет для граждан</t>
  </si>
  <si>
    <r>
      <t xml:space="preserve">Доходы </t>
    </r>
    <r>
      <rPr>
        <b/>
        <i/>
        <sz val="18"/>
        <color indexed="8"/>
        <rFont val="Calibri"/>
        <family val="2"/>
        <charset val="204"/>
      </rPr>
      <t>БЮДЖЕТА</t>
    </r>
    <r>
      <rPr>
        <i/>
        <sz val="18"/>
        <color indexed="8"/>
        <rFont val="Calibri"/>
        <family val="2"/>
        <charset val="204"/>
      </rPr>
      <t xml:space="preserve"> составляют собственные доходы (</t>
    </r>
    <r>
      <rPr>
        <b/>
        <i/>
        <sz val="18"/>
        <color indexed="8"/>
        <rFont val="Calibri"/>
        <family val="2"/>
        <charset val="204"/>
      </rPr>
      <t>НАЛОГОВЫЕ и НЕНАЛОГОВЫЕ ДОХОДЫ</t>
    </r>
    <r>
      <rPr>
        <i/>
        <sz val="18"/>
        <color indexed="8"/>
        <rFont val="Calibri"/>
        <family val="2"/>
        <charset val="204"/>
      </rPr>
      <t xml:space="preserve">) и </t>
    </r>
    <r>
      <rPr>
        <b/>
        <i/>
        <sz val="18"/>
        <color indexed="8"/>
        <rFont val="Calibri"/>
        <family val="2"/>
        <charset val="204"/>
      </rPr>
      <t>БЕЗВОЗМЕЗДНЫЕ ПОСТУПЛЕНИЯ</t>
    </r>
    <r>
      <rPr>
        <i/>
        <sz val="18"/>
        <color indexed="8"/>
        <rFont val="Calibri"/>
        <family val="2"/>
        <charset val="204"/>
      </rPr>
      <t xml:space="preserve"> от других бюджетов в виде </t>
    </r>
    <r>
      <rPr>
        <b/>
        <i/>
        <sz val="18"/>
        <color indexed="8"/>
        <rFont val="Calibri"/>
        <family val="2"/>
        <charset val="204"/>
      </rPr>
      <t>ДОТАЦИЙ, СУБСИДИЙ, СУБВЕНЦИЙ и ИНЫХ МЕЖБЮДЖЕТНЫХ ТРАНСФЕРТОВ.</t>
    </r>
  </si>
  <si>
    <r>
      <t xml:space="preserve">Расходы </t>
    </r>
    <r>
      <rPr>
        <b/>
        <i/>
        <sz val="18"/>
        <color indexed="8"/>
        <rFont val="Calibri"/>
        <family val="2"/>
        <charset val="204"/>
      </rPr>
      <t>БЮДЖЕТА</t>
    </r>
    <r>
      <rPr>
        <i/>
        <sz val="18"/>
        <color indexed="8"/>
        <rFont val="Calibri"/>
        <family val="2"/>
        <charset val="204"/>
      </rPr>
      <t xml:space="preserve"> включают расходы на оказание государственных (муниципальных) услуг, социальное обеспечение населения, предоставление межбюджетных трансфертов.</t>
    </r>
  </si>
  <si>
    <t>Объемы расходов, тыс.руб.</t>
  </si>
  <si>
    <t>Объемы доходов, тыс.руб.</t>
  </si>
  <si>
    <t>Объемы доходов на одного жителя, руб.</t>
  </si>
  <si>
    <t>Объемы расходов на одного жителя, руб.</t>
  </si>
  <si>
    <t xml:space="preserve"> поселения</t>
  </si>
  <si>
    <t>Шахтерского сельского</t>
  </si>
  <si>
    <t>Условно утвержденные расходы</t>
  </si>
  <si>
    <t xml:space="preserve">Численность постоянного населения на 01.01.2017     </t>
  </si>
  <si>
    <t>Национальная оборона</t>
  </si>
  <si>
    <t>Подготовлен на основании Решения совета народных депутатов Шахтерского сельского поселения №76-р от 04.04.2018г.</t>
  </si>
  <si>
    <t>на 2017 год</t>
  </si>
  <si>
    <t>ОБЩИЕ ХАРАКТЕРИСТИКИ БЮДЖЕТА ШАХТЕРСКОГО СЕЛЬСКОГО  ПОСЕЛЕНИЯ НА 2017 год (ТЫС.РУБ)</t>
  </si>
</sst>
</file>

<file path=xl/styles.xml><?xml version="1.0" encoding="utf-8"?>
<styleSheet xmlns="http://schemas.openxmlformats.org/spreadsheetml/2006/main">
  <numFmts count="2">
    <numFmt numFmtId="172" formatCode="0.0"/>
    <numFmt numFmtId="173" formatCode="#,##0.0"/>
  </numFmts>
  <fonts count="25">
    <font>
      <sz val="11"/>
      <color theme="1"/>
      <name val="Calibri"/>
      <family val="2"/>
      <charset val="204"/>
      <scheme val="minor"/>
    </font>
    <font>
      <i/>
      <sz val="16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i/>
      <sz val="18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5" tint="-0.249977111117893"/>
      <name val="Calibri"/>
      <family val="2"/>
      <charset val="204"/>
      <scheme val="minor"/>
    </font>
    <font>
      <b/>
      <sz val="14"/>
      <color theme="5" tint="-0.249977111117893"/>
      <name val="Calibri"/>
      <family val="2"/>
      <charset val="204"/>
      <scheme val="minor"/>
    </font>
    <font>
      <b/>
      <sz val="16"/>
      <color theme="5" tint="-0.249977111117893"/>
      <name val="Calibri"/>
      <family val="2"/>
      <charset val="204"/>
      <scheme val="minor"/>
    </font>
    <font>
      <sz val="14"/>
      <color theme="5" tint="-0.249977111117893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b/>
      <i/>
      <sz val="48"/>
      <color theme="1"/>
      <name val="Calibri"/>
      <family val="2"/>
      <charset val="204"/>
      <scheme val="minor"/>
    </font>
    <font>
      <b/>
      <i/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Protection="1">
      <protection locked="0"/>
    </xf>
    <xf numFmtId="4" fontId="6" fillId="0" borderId="0" xfId="0" applyNumberFormat="1" applyFont="1" applyBorder="1" applyAlignment="1" applyProtection="1">
      <alignment horizontal="center" vertical="center"/>
      <protection locked="0"/>
    </xf>
    <xf numFmtId="4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173" fontId="7" fillId="0" borderId="0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Protection="1"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4" fontId="6" fillId="0" borderId="0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173" fontId="6" fillId="0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0" fillId="0" borderId="0" xfId="0" applyProtection="1"/>
    <xf numFmtId="0" fontId="10" fillId="0" borderId="0" xfId="0" applyFont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6" fillId="0" borderId="4" xfId="0" applyFont="1" applyBorder="1" applyProtection="1"/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 wrapText="1"/>
    </xf>
    <xf numFmtId="172" fontId="6" fillId="3" borderId="5" xfId="0" applyNumberFormat="1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wrapText="1"/>
    </xf>
    <xf numFmtId="0" fontId="0" fillId="0" borderId="5" xfId="0" applyBorder="1" applyProtection="1"/>
    <xf numFmtId="0" fontId="12" fillId="0" borderId="5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172" fontId="14" fillId="3" borderId="5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 wrapText="1"/>
    </xf>
    <xf numFmtId="172" fontId="16" fillId="3" borderId="5" xfId="0" applyNumberFormat="1" applyFont="1" applyFill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 wrapText="1"/>
    </xf>
    <xf numFmtId="172" fontId="6" fillId="0" borderId="5" xfId="0" applyNumberFormat="1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172" fontId="6" fillId="0" borderId="5" xfId="0" applyNumberFormat="1" applyFont="1" applyFill="1" applyBorder="1" applyAlignment="1" applyProtection="1">
      <alignment horizontal="center" vertical="center"/>
      <protection locked="0"/>
    </xf>
    <xf numFmtId="173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" fontId="6" fillId="0" borderId="5" xfId="0" applyNumberFormat="1" applyFont="1" applyFill="1" applyBorder="1" applyAlignment="1" applyProtection="1">
      <alignment horizontal="center" vertical="center"/>
      <protection locked="0"/>
    </xf>
    <xf numFmtId="173" fontId="6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20" fillId="0" borderId="0" xfId="0" applyFont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 wrapText="1"/>
    </xf>
    <xf numFmtId="0" fontId="23" fillId="0" borderId="11" xfId="0" applyFont="1" applyBorder="1" applyAlignment="1" applyProtection="1">
      <alignment horizontal="center" vertical="center" wrapText="1"/>
    </xf>
    <xf numFmtId="0" fontId="24" fillId="0" borderId="7" xfId="0" applyFont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 wrapText="1"/>
    </xf>
    <xf numFmtId="0" fontId="24" fillId="0" borderId="7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173" fontId="6" fillId="0" borderId="13" xfId="0" applyNumberFormat="1" applyFont="1" applyFill="1" applyBorder="1" applyAlignment="1" applyProtection="1">
      <alignment horizontal="center" vertical="center"/>
    </xf>
    <xf numFmtId="173" fontId="6" fillId="0" borderId="14" xfId="0" applyNumberFormat="1" applyFont="1" applyFill="1" applyBorder="1" applyAlignment="1" applyProtection="1">
      <alignment horizontal="center" vertical="center"/>
    </xf>
    <xf numFmtId="173" fontId="6" fillId="0" borderId="15" xfId="0" applyNumberFormat="1" applyFont="1" applyFill="1" applyBorder="1" applyAlignment="1" applyProtection="1">
      <alignment horizontal="center" vertical="center"/>
    </xf>
    <xf numFmtId="173" fontId="6" fillId="0" borderId="13" xfId="0" applyNumberFormat="1" applyFont="1" applyBorder="1" applyAlignment="1" applyProtection="1">
      <alignment horizontal="center" vertical="center"/>
    </xf>
    <xf numFmtId="173" fontId="6" fillId="0" borderId="14" xfId="0" applyNumberFormat="1" applyFont="1" applyBorder="1" applyAlignment="1" applyProtection="1">
      <alignment horizontal="center" vertical="center"/>
    </xf>
    <xf numFmtId="173" fontId="6" fillId="0" borderId="16" xfId="0" applyNumberFormat="1" applyFont="1" applyBorder="1" applyAlignment="1" applyProtection="1">
      <alignment horizontal="center" vertical="center"/>
    </xf>
    <xf numFmtId="173" fontId="6" fillId="0" borderId="13" xfId="0" applyNumberFormat="1" applyFont="1" applyFill="1" applyBorder="1" applyAlignment="1" applyProtection="1">
      <alignment horizontal="center" vertical="center"/>
      <protection locked="0"/>
    </xf>
    <xf numFmtId="173" fontId="6" fillId="0" borderId="14" xfId="0" applyNumberFormat="1" applyFont="1" applyFill="1" applyBorder="1" applyAlignment="1" applyProtection="1">
      <alignment horizontal="center" vertical="center"/>
      <protection locked="0"/>
    </xf>
    <xf numFmtId="173" fontId="6" fillId="0" borderId="16" xfId="0" applyNumberFormat="1" applyFont="1" applyFill="1" applyBorder="1" applyAlignment="1" applyProtection="1">
      <alignment horizontal="center" vertical="center"/>
      <protection locked="0"/>
    </xf>
    <xf numFmtId="173" fontId="6" fillId="0" borderId="15" xfId="0" applyNumberFormat="1" applyFont="1" applyFill="1" applyBorder="1" applyAlignment="1" applyProtection="1">
      <alignment horizontal="center" vertical="center"/>
      <protection locked="0"/>
    </xf>
    <xf numFmtId="173" fontId="6" fillId="0" borderId="13" xfId="0" applyNumberFormat="1" applyFont="1" applyBorder="1" applyAlignment="1" applyProtection="1">
      <alignment horizontal="center" vertical="center"/>
      <protection locked="0"/>
    </xf>
    <xf numFmtId="173" fontId="6" fillId="0" borderId="14" xfId="0" applyNumberFormat="1" applyFont="1" applyBorder="1" applyAlignment="1" applyProtection="1">
      <alignment horizontal="center" vertical="center"/>
      <protection locked="0"/>
    </xf>
    <xf numFmtId="173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172" fontId="6" fillId="0" borderId="13" xfId="0" applyNumberFormat="1" applyFont="1" applyFill="1" applyBorder="1" applyAlignment="1" applyProtection="1">
      <alignment horizontal="center" vertical="center"/>
    </xf>
    <xf numFmtId="172" fontId="6" fillId="0" borderId="14" xfId="0" applyNumberFormat="1" applyFont="1" applyFill="1" applyBorder="1" applyAlignment="1" applyProtection="1">
      <alignment horizontal="center" vertical="center"/>
    </xf>
    <xf numFmtId="172" fontId="6" fillId="0" borderId="16" xfId="0" applyNumberFormat="1" applyFont="1" applyFill="1" applyBorder="1" applyAlignment="1" applyProtection="1">
      <alignment horizontal="center" vertical="center"/>
    </xf>
    <xf numFmtId="172" fontId="6" fillId="0" borderId="17" xfId="0" applyNumberFormat="1" applyFont="1" applyFill="1" applyBorder="1" applyAlignment="1" applyProtection="1">
      <alignment horizontal="center" vertical="center"/>
    </xf>
    <xf numFmtId="172" fontId="6" fillId="0" borderId="18" xfId="0" applyNumberFormat="1" applyFont="1" applyFill="1" applyBorder="1" applyAlignment="1" applyProtection="1">
      <alignment horizontal="center" vertical="center"/>
    </xf>
    <xf numFmtId="172" fontId="6" fillId="0" borderId="19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/>
              <a:t>Доходы всего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Доходы!$A$4</c:f>
              <c:strCache>
                <c:ptCount val="1"/>
                <c:pt idx="0">
                  <c:v>Доходы всего:</c:v>
                </c:pt>
              </c:strCache>
            </c:strRef>
          </c:tx>
          <c:cat>
            <c:numRef>
              <c:f>Доходы!$B$3:$C$3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Доходы!$B$4:$C$4</c:f>
              <c:numCache>
                <c:formatCode>0.0</c:formatCode>
                <c:ptCount val="2"/>
                <c:pt idx="0">
                  <c:v>2089.3000000000002</c:v>
                </c:pt>
                <c:pt idx="1">
                  <c:v>2699.1</c:v>
                </c:pt>
              </c:numCache>
            </c:numRef>
          </c:val>
        </c:ser>
        <c:marker val="1"/>
        <c:axId val="106635648"/>
        <c:axId val="106637568"/>
      </c:lineChart>
      <c:catAx>
        <c:axId val="106635648"/>
        <c:scaling>
          <c:orientation val="minMax"/>
        </c:scaling>
        <c:axPos val="b"/>
        <c:numFmt formatCode="General" sourceLinked="1"/>
        <c:majorTickMark val="none"/>
        <c:tickLblPos val="nextTo"/>
        <c:crossAx val="106637568"/>
        <c:crosses val="autoZero"/>
        <c:auto val="1"/>
        <c:lblAlgn val="ctr"/>
        <c:lblOffset val="100"/>
      </c:catAx>
      <c:valAx>
        <c:axId val="106637568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06635648"/>
        <c:crosses val="autoZero"/>
        <c:crossBetween val="between"/>
      </c:valAx>
    </c:plotArea>
    <c:plotVisOnly val="1"/>
    <c:dispBlanksAs val="zero"/>
  </c:chart>
  <c:printSettings>
    <c:headerFooter/>
    <c:pageMargins b="0.74803149606299391" l="0.11811023622047249" r="0.11811023622047249" t="0.74803149606299391" header="0.3149606299212615" footer="0.314960629921261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 </a:t>
            </a:r>
            <a:r>
              <a:rPr lang="ru-RU" sz="1600"/>
              <a:t>- госпошлина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Доходы!$A$13</c:f>
              <c:strCache>
                <c:ptCount val="1"/>
                <c:pt idx="0">
                  <c:v> - госпошлина</c:v>
                </c:pt>
              </c:strCache>
            </c:strRef>
          </c:tx>
          <c:cat>
            <c:numRef>
              <c:f>Доходы!$B$3:$C$3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Доходы!$B$13:$C$13</c:f>
              <c:numCache>
                <c:formatCode>0.0</c:formatCode>
                <c:ptCount val="2"/>
                <c:pt idx="0">
                  <c:v>0</c:v>
                </c:pt>
                <c:pt idx="1">
                  <c:v>2.1</c:v>
                </c:pt>
              </c:numCache>
            </c:numRef>
          </c:val>
        </c:ser>
        <c:marker val="1"/>
        <c:axId val="115830144"/>
        <c:axId val="115840512"/>
      </c:lineChart>
      <c:catAx>
        <c:axId val="115830144"/>
        <c:scaling>
          <c:orientation val="minMax"/>
        </c:scaling>
        <c:axPos val="b"/>
        <c:numFmt formatCode="General" sourceLinked="1"/>
        <c:majorTickMark val="none"/>
        <c:tickLblPos val="nextTo"/>
        <c:crossAx val="115840512"/>
        <c:crosses val="autoZero"/>
        <c:auto val="1"/>
        <c:lblAlgn val="ctr"/>
        <c:lblOffset val="100"/>
      </c:catAx>
      <c:valAx>
        <c:axId val="11584051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15830144"/>
        <c:crosses val="autoZero"/>
        <c:crossBetween val="between"/>
      </c:valAx>
    </c:plotArea>
    <c:plotVisOnly val="1"/>
    <c:dispBlanksAs val="zero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txPr>
        <a:bodyPr/>
        <a:lstStyle/>
        <a:p>
          <a:pPr>
            <a:defRPr sz="1100"/>
          </a:pPr>
          <a:endParaRPr lang="ru-RU"/>
        </a:p>
      </c:txPr>
    </c:title>
    <c:plotArea>
      <c:layout/>
      <c:lineChart>
        <c:grouping val="stacked"/>
        <c:ser>
          <c:idx val="0"/>
          <c:order val="0"/>
          <c:tx>
            <c:strRef>
              <c:f>Доходы!$A$15</c:f>
              <c:strCache>
                <c:ptCount val="1"/>
                <c:pt idx="0">
                  <c:v> - Арендная плата за землю до разграничения собств.</c:v>
                </c:pt>
              </c:strCache>
            </c:strRef>
          </c:tx>
          <c:cat>
            <c:numRef>
              <c:f>Доходы!$B$3:$C$3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Доходы!$B$15:$C$15</c:f>
              <c:numCache>
                <c:formatCode>0.0</c:formatCode>
                <c:ptCount val="2"/>
                <c:pt idx="0">
                  <c:v>116.3</c:v>
                </c:pt>
                <c:pt idx="1">
                  <c:v>78.400000000000006</c:v>
                </c:pt>
              </c:numCache>
            </c:numRef>
          </c:val>
        </c:ser>
        <c:marker val="1"/>
        <c:axId val="115863936"/>
        <c:axId val="115865856"/>
      </c:lineChart>
      <c:catAx>
        <c:axId val="115863936"/>
        <c:scaling>
          <c:orientation val="minMax"/>
        </c:scaling>
        <c:axPos val="b"/>
        <c:numFmt formatCode="General" sourceLinked="1"/>
        <c:majorTickMark val="none"/>
        <c:tickLblPos val="nextTo"/>
        <c:crossAx val="115865856"/>
        <c:crosses val="autoZero"/>
        <c:auto val="1"/>
        <c:lblAlgn val="ctr"/>
        <c:lblOffset val="100"/>
      </c:catAx>
      <c:valAx>
        <c:axId val="115865856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15863936"/>
        <c:crosses val="autoZero"/>
        <c:crossBetween val="between"/>
      </c:valAx>
    </c:plotArea>
    <c:plotVisOnly val="1"/>
    <c:dispBlanksAs val="zero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/>
            </a:pPr>
            <a:r>
              <a:rPr lang="ru-RU"/>
              <a:t> </a:t>
            </a:r>
            <a:r>
              <a:rPr lang="ru-RU" sz="1600"/>
              <a:t>- Аренда имущества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Доходы!$A$16</c:f>
              <c:strCache>
                <c:ptCount val="1"/>
                <c:pt idx="0">
                  <c:v> - Аренда имущества</c:v>
                </c:pt>
              </c:strCache>
            </c:strRef>
          </c:tx>
          <c:cat>
            <c:numRef>
              <c:f>Доходы!$B$3:$C$3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Доходы!$B$16:$C$16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116085888"/>
        <c:axId val="116087808"/>
      </c:lineChart>
      <c:catAx>
        <c:axId val="116085888"/>
        <c:scaling>
          <c:orientation val="minMax"/>
        </c:scaling>
        <c:axPos val="b"/>
        <c:numFmt formatCode="General" sourceLinked="1"/>
        <c:majorTickMark val="none"/>
        <c:tickLblPos val="nextTo"/>
        <c:crossAx val="116087808"/>
        <c:crosses val="autoZero"/>
        <c:auto val="1"/>
        <c:lblAlgn val="ctr"/>
        <c:lblOffset val="100"/>
      </c:catAx>
      <c:valAx>
        <c:axId val="116087808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16085888"/>
        <c:crosses val="autoZero"/>
        <c:crossBetween val="between"/>
      </c:valAx>
    </c:plotArea>
    <c:plotVisOnly val="1"/>
    <c:dispBlanksAs val="zero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/>
            </a:pPr>
            <a:r>
              <a:rPr lang="ru-RU"/>
              <a:t> </a:t>
            </a:r>
            <a:r>
              <a:rPr lang="ru-RU" sz="1200"/>
              <a:t>- Прочие доходы от использования имущества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Доходы!$A$17</c:f>
              <c:strCache>
                <c:ptCount val="1"/>
                <c:pt idx="0">
                  <c:v> - Прочие доходы от использования имущества</c:v>
                </c:pt>
              </c:strCache>
            </c:strRef>
          </c:tx>
          <c:cat>
            <c:numRef>
              <c:f>Доходы!$B$3:$C$3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Доходы!$B$17:$C$17</c:f>
              <c:numCache>
                <c:formatCode>0.0</c:formatCode>
                <c:ptCount val="2"/>
                <c:pt idx="0">
                  <c:v>0</c:v>
                </c:pt>
                <c:pt idx="1">
                  <c:v>13.8</c:v>
                </c:pt>
              </c:numCache>
            </c:numRef>
          </c:val>
        </c:ser>
        <c:marker val="1"/>
        <c:axId val="116123520"/>
        <c:axId val="116133888"/>
      </c:lineChart>
      <c:catAx>
        <c:axId val="116123520"/>
        <c:scaling>
          <c:orientation val="minMax"/>
        </c:scaling>
        <c:axPos val="b"/>
        <c:numFmt formatCode="General" sourceLinked="1"/>
        <c:majorTickMark val="none"/>
        <c:tickLblPos val="nextTo"/>
        <c:crossAx val="116133888"/>
        <c:crosses val="autoZero"/>
        <c:auto val="1"/>
        <c:lblAlgn val="ctr"/>
        <c:lblOffset val="100"/>
      </c:catAx>
      <c:valAx>
        <c:axId val="116133888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16123520"/>
        <c:crosses val="autoZero"/>
        <c:crossBetween val="between"/>
      </c:valAx>
    </c:plotArea>
    <c:plotVisOnly val="1"/>
    <c:dispBlanksAs val="zero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00"/>
            </a:pPr>
            <a:r>
              <a:rPr lang="ru-RU"/>
              <a:t> </a:t>
            </a:r>
            <a:r>
              <a:rPr lang="ru-RU" sz="1400"/>
              <a:t>- Доходы от реализации имущества</a:t>
            </a:r>
          </a:p>
        </c:rich>
      </c:tx>
      <c:layout>
        <c:manualLayout>
          <c:xMode val="edge"/>
          <c:yMode val="edge"/>
          <c:x val="0.22125884738341356"/>
          <c:y val="6.0215053763440864E-2"/>
        </c:manualLayout>
      </c:layout>
    </c:title>
    <c:plotArea>
      <c:layout/>
      <c:lineChart>
        <c:grouping val="stacked"/>
        <c:ser>
          <c:idx val="0"/>
          <c:order val="0"/>
          <c:tx>
            <c:strRef>
              <c:f>Доходы!$A$18</c:f>
              <c:strCache>
                <c:ptCount val="1"/>
                <c:pt idx="0">
                  <c:v> - Доходы от реализации имущества</c:v>
                </c:pt>
              </c:strCache>
            </c:strRef>
          </c:tx>
          <c:cat>
            <c:numRef>
              <c:f>Доходы!$B$3:$C$3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Доходы!$B$18:$C$18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116144768"/>
        <c:axId val="116151040"/>
      </c:lineChart>
      <c:catAx>
        <c:axId val="116144768"/>
        <c:scaling>
          <c:orientation val="minMax"/>
        </c:scaling>
        <c:axPos val="b"/>
        <c:numFmt formatCode="General" sourceLinked="1"/>
        <c:majorTickMark val="none"/>
        <c:tickLblPos val="nextTo"/>
        <c:crossAx val="116151040"/>
        <c:crosses val="autoZero"/>
        <c:auto val="1"/>
        <c:lblAlgn val="ctr"/>
        <c:lblOffset val="100"/>
      </c:catAx>
      <c:valAx>
        <c:axId val="116151040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16144768"/>
        <c:crosses val="autoZero"/>
        <c:crossBetween val="between"/>
      </c:valAx>
    </c:plotArea>
    <c:plotVisOnly val="1"/>
    <c:dispBlanksAs val="zero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/>
            </a:pPr>
            <a:r>
              <a:rPr lang="ru-RU" sz="1600"/>
              <a:t> -Штрафы, возмещения ущерба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Доходы!$A$19</c:f>
              <c:strCache>
                <c:ptCount val="1"/>
                <c:pt idx="0">
                  <c:v> -Штрафы, возмещения ущерба</c:v>
                </c:pt>
              </c:strCache>
            </c:strRef>
          </c:tx>
          <c:cat>
            <c:numRef>
              <c:f>Доходы!$B$3:$C$3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Доходы!$B$19:$C$19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116165632"/>
        <c:axId val="116180096"/>
      </c:lineChart>
      <c:catAx>
        <c:axId val="116165632"/>
        <c:scaling>
          <c:orientation val="minMax"/>
        </c:scaling>
        <c:axPos val="b"/>
        <c:numFmt formatCode="General" sourceLinked="1"/>
        <c:majorTickMark val="none"/>
        <c:tickLblPos val="nextTo"/>
        <c:crossAx val="116180096"/>
        <c:crosses val="autoZero"/>
        <c:auto val="1"/>
        <c:lblAlgn val="ctr"/>
        <c:lblOffset val="100"/>
      </c:catAx>
      <c:valAx>
        <c:axId val="116180096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16165632"/>
        <c:crosses val="autoZero"/>
        <c:crossBetween val="between"/>
      </c:valAx>
    </c:plotArea>
    <c:plotVisOnly val="1"/>
    <c:dispBlanksAs val="zero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/>
            </a:pPr>
            <a:r>
              <a:rPr lang="ru-RU"/>
              <a:t> </a:t>
            </a:r>
            <a:r>
              <a:rPr lang="ru-RU" sz="1600"/>
              <a:t>Неналоговые доходы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Доходы!$A$14</c:f>
              <c:strCache>
                <c:ptCount val="1"/>
                <c:pt idx="0">
                  <c:v> Неналоговые доходы</c:v>
                </c:pt>
              </c:strCache>
            </c:strRef>
          </c:tx>
          <c:cat>
            <c:numRef>
              <c:f>Доходы!$B$3:$C$3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Доходы!$B$14:$C$14</c:f>
              <c:numCache>
                <c:formatCode>0.0</c:formatCode>
                <c:ptCount val="2"/>
                <c:pt idx="0">
                  <c:v>116.3</c:v>
                </c:pt>
                <c:pt idx="1">
                  <c:v>92.2</c:v>
                </c:pt>
              </c:numCache>
            </c:numRef>
          </c:val>
        </c:ser>
        <c:marker val="1"/>
        <c:axId val="116219904"/>
        <c:axId val="116221824"/>
      </c:lineChart>
      <c:catAx>
        <c:axId val="116219904"/>
        <c:scaling>
          <c:orientation val="minMax"/>
        </c:scaling>
        <c:axPos val="b"/>
        <c:numFmt formatCode="General" sourceLinked="1"/>
        <c:majorTickMark val="none"/>
        <c:tickLblPos val="nextTo"/>
        <c:crossAx val="116221824"/>
        <c:crosses val="autoZero"/>
        <c:auto val="1"/>
        <c:lblAlgn val="ctr"/>
        <c:lblOffset val="100"/>
      </c:catAx>
      <c:valAx>
        <c:axId val="11622182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16219904"/>
        <c:crosses val="autoZero"/>
        <c:crossBetween val="between"/>
      </c:valAx>
    </c:plotArea>
    <c:plotVisOnly val="1"/>
    <c:dispBlanksAs val="zero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9.3533715692945732E-2"/>
          <c:y val="0.20660510028838988"/>
          <c:w val="0.85296834192021997"/>
          <c:h val="0.58720845079550243"/>
        </c:manualLayout>
      </c:layout>
      <c:lineChart>
        <c:grouping val="standard"/>
        <c:ser>
          <c:idx val="0"/>
          <c:order val="0"/>
          <c:tx>
            <c:strRef>
              <c:f>Расходы!$A$5</c:f>
              <c:strCache>
                <c:ptCount val="1"/>
                <c:pt idx="0">
                  <c:v>Общегосударственные вопросы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Расходы!$B$5:$C$5</c:f>
              <c:numCache>
                <c:formatCode>0.0</c:formatCode>
                <c:ptCount val="2"/>
                <c:pt idx="0">
                  <c:v>2270.3000000000002</c:v>
                </c:pt>
                <c:pt idx="1">
                  <c:v>2288.4</c:v>
                </c:pt>
              </c:numCache>
            </c:numRef>
          </c:val>
        </c:ser>
        <c:marker val="1"/>
        <c:axId val="115277824"/>
        <c:axId val="115279360"/>
      </c:lineChart>
      <c:catAx>
        <c:axId val="115277824"/>
        <c:scaling>
          <c:orientation val="minMax"/>
        </c:scaling>
        <c:axPos val="b"/>
        <c:numFmt formatCode="General" sourceLinked="1"/>
        <c:tickLblPos val="nextTo"/>
        <c:crossAx val="115279360"/>
        <c:crosses val="autoZero"/>
        <c:auto val="1"/>
        <c:lblAlgn val="ctr"/>
        <c:lblOffset val="100"/>
      </c:catAx>
      <c:valAx>
        <c:axId val="115279360"/>
        <c:scaling>
          <c:orientation val="minMax"/>
        </c:scaling>
        <c:axPos val="l"/>
        <c:majorGridlines/>
        <c:numFmt formatCode="0.0" sourceLinked="1"/>
        <c:tickLblPos val="nextTo"/>
        <c:crossAx val="115277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0781838055779187E-2"/>
          <c:y val="2.1951165195259682E-2"/>
          <c:w val="0.88641964642200266"/>
          <c:h val="0.14128243060526524"/>
        </c:manualLayout>
      </c:layout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9.3533715692945732E-2"/>
          <c:y val="0.24775736366287643"/>
          <c:w val="0.85296834192021997"/>
          <c:h val="0.58720845079550243"/>
        </c:manualLayout>
      </c:layout>
      <c:lineChart>
        <c:grouping val="standard"/>
        <c:ser>
          <c:idx val="0"/>
          <c:order val="0"/>
          <c:tx>
            <c:strRef>
              <c:f>Расходы!$A$6</c:f>
              <c:strCache>
                <c:ptCount val="1"/>
                <c:pt idx="0">
                  <c:v>Национальная безопасность и правоохранительная деятельность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Расходы!$B$6:$C$6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116236288"/>
        <c:axId val="116238208"/>
      </c:lineChart>
      <c:catAx>
        <c:axId val="116236288"/>
        <c:scaling>
          <c:orientation val="minMax"/>
        </c:scaling>
        <c:axPos val="b"/>
        <c:numFmt formatCode="General" sourceLinked="1"/>
        <c:tickLblPos val="nextTo"/>
        <c:crossAx val="116238208"/>
        <c:crosses val="autoZero"/>
        <c:auto val="1"/>
        <c:lblAlgn val="ctr"/>
        <c:lblOffset val="100"/>
      </c:catAx>
      <c:valAx>
        <c:axId val="116238208"/>
        <c:scaling>
          <c:orientation val="minMax"/>
        </c:scaling>
        <c:axPos val="l"/>
        <c:majorGridlines/>
        <c:numFmt formatCode="0.0" sourceLinked="1"/>
        <c:tickLblPos val="nextTo"/>
        <c:crossAx val="1162362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/>
            </a:pPr>
            <a:endParaRPr lang="ru-RU"/>
          </a:p>
        </c:txPr>
      </c:legendEntry>
      <c:layout>
        <c:manualLayout>
          <c:xMode val="edge"/>
          <c:yMode val="edge"/>
          <c:x val="3.786004361395124E-2"/>
          <c:y val="2.1951520765786631E-2"/>
          <c:w val="0.92921821339496746"/>
          <c:h val="0.21672132159950594"/>
        </c:manualLayout>
      </c:layout>
    </c:legend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9.3533715692945732E-2"/>
          <c:y val="0.24775736366287643"/>
          <c:w val="0.85296834192021997"/>
          <c:h val="0.58720845079550243"/>
        </c:manualLayout>
      </c:layout>
      <c:lineChart>
        <c:grouping val="standard"/>
        <c:ser>
          <c:idx val="0"/>
          <c:order val="0"/>
          <c:tx>
            <c:strRef>
              <c:f>Расходы!$A$7</c:f>
              <c:strCache>
                <c:ptCount val="1"/>
                <c:pt idx="0">
                  <c:v>Национальная экономика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Расходы!$B$7:$C$7</c:f>
              <c:numCache>
                <c:formatCode>0.0</c:formatCode>
                <c:ptCount val="2"/>
                <c:pt idx="0">
                  <c:v>507.9</c:v>
                </c:pt>
                <c:pt idx="1">
                  <c:v>260.60000000000002</c:v>
                </c:pt>
              </c:numCache>
            </c:numRef>
          </c:val>
        </c:ser>
        <c:marker val="1"/>
        <c:axId val="116253824"/>
        <c:axId val="116255744"/>
      </c:lineChart>
      <c:catAx>
        <c:axId val="116253824"/>
        <c:scaling>
          <c:orientation val="minMax"/>
        </c:scaling>
        <c:axPos val="b"/>
        <c:numFmt formatCode="General" sourceLinked="1"/>
        <c:tickLblPos val="nextTo"/>
        <c:crossAx val="116255744"/>
        <c:crosses val="autoZero"/>
        <c:auto val="1"/>
        <c:lblAlgn val="ctr"/>
        <c:lblOffset val="100"/>
      </c:catAx>
      <c:valAx>
        <c:axId val="116255744"/>
        <c:scaling>
          <c:orientation val="minMax"/>
        </c:scaling>
        <c:axPos val="l"/>
        <c:majorGridlines/>
        <c:numFmt formatCode="0.0" sourceLinked="1"/>
        <c:tickLblPos val="nextTo"/>
        <c:crossAx val="11625382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ru-RU"/>
          </a:p>
        </c:txPr>
      </c:legendEntry>
      <c:layout>
        <c:manualLayout>
          <c:xMode val="edge"/>
          <c:yMode val="edge"/>
          <c:x val="3.786004361395124E-2"/>
          <c:y val="2.1951631046119236E-2"/>
          <c:w val="0.92592601297972077"/>
          <c:h val="0.19889576302962128"/>
        </c:manualLayout>
      </c:layout>
    </c:legend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/>
              <a:t>Собственные доходы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Доходы!$A$5</c:f>
              <c:strCache>
                <c:ptCount val="1"/>
                <c:pt idx="0">
                  <c:v>Собственные доходы</c:v>
                </c:pt>
              </c:strCache>
            </c:strRef>
          </c:tx>
          <c:cat>
            <c:numRef>
              <c:f>Доходы!$B$3:$C$3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Доходы!$B$5:$C$5</c:f>
              <c:numCache>
                <c:formatCode>0.0</c:formatCode>
                <c:ptCount val="2"/>
                <c:pt idx="0">
                  <c:v>1967.5</c:v>
                </c:pt>
                <c:pt idx="1">
                  <c:v>915.30000000000007</c:v>
                </c:pt>
              </c:numCache>
            </c:numRef>
          </c:val>
        </c:ser>
        <c:marker val="1"/>
        <c:axId val="106657280"/>
        <c:axId val="106659200"/>
      </c:lineChart>
      <c:catAx>
        <c:axId val="106657280"/>
        <c:scaling>
          <c:orientation val="minMax"/>
        </c:scaling>
        <c:axPos val="b"/>
        <c:numFmt formatCode="General" sourceLinked="1"/>
        <c:majorTickMark val="none"/>
        <c:tickLblPos val="nextTo"/>
        <c:crossAx val="106659200"/>
        <c:crosses val="autoZero"/>
        <c:auto val="1"/>
        <c:lblAlgn val="ctr"/>
        <c:lblOffset val="100"/>
      </c:catAx>
      <c:valAx>
        <c:axId val="106659200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06657280"/>
        <c:crosses val="autoZero"/>
        <c:crossBetween val="between"/>
      </c:valAx>
    </c:plotArea>
    <c:plotVisOnly val="1"/>
    <c:dispBlanksAs val="zero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9.3533715692945732E-2"/>
          <c:y val="0.24775736366287643"/>
          <c:w val="0.85296834192021997"/>
          <c:h val="0.58720845079550243"/>
        </c:manualLayout>
      </c:layout>
      <c:lineChart>
        <c:grouping val="standard"/>
        <c:ser>
          <c:idx val="0"/>
          <c:order val="0"/>
          <c:tx>
            <c:strRef>
              <c:f>Расходы!$A$8</c:f>
              <c:strCache>
                <c:ptCount val="1"/>
                <c:pt idx="0">
                  <c:v>Жилищно-коммунальное хозяйство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Расходы!$B$8:$C$8</c:f>
              <c:numCache>
                <c:formatCode>0.0</c:formatCode>
                <c:ptCount val="2"/>
                <c:pt idx="0">
                  <c:v>144.5</c:v>
                </c:pt>
                <c:pt idx="1">
                  <c:v>29.7</c:v>
                </c:pt>
              </c:numCache>
            </c:numRef>
          </c:val>
        </c:ser>
        <c:marker val="1"/>
        <c:axId val="115026176"/>
        <c:axId val="115044736"/>
      </c:lineChart>
      <c:catAx>
        <c:axId val="115026176"/>
        <c:scaling>
          <c:orientation val="minMax"/>
        </c:scaling>
        <c:axPos val="b"/>
        <c:numFmt formatCode="General" sourceLinked="1"/>
        <c:tickLblPos val="nextTo"/>
        <c:crossAx val="115044736"/>
        <c:crosses val="autoZero"/>
        <c:auto val="1"/>
        <c:lblAlgn val="ctr"/>
        <c:lblOffset val="100"/>
      </c:catAx>
      <c:valAx>
        <c:axId val="115044736"/>
        <c:scaling>
          <c:orientation val="minMax"/>
        </c:scaling>
        <c:axPos val="l"/>
        <c:majorGridlines/>
        <c:numFmt formatCode="0.0" sourceLinked="1"/>
        <c:tickLblPos val="nextTo"/>
        <c:crossAx val="11502617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ru-RU"/>
          </a:p>
        </c:txPr>
      </c:legendEntry>
      <c:layout>
        <c:manualLayout>
          <c:xMode val="edge"/>
          <c:yMode val="edge"/>
          <c:x val="3.786004361395124E-2"/>
          <c:y val="2.1951631046119236E-2"/>
          <c:w val="0.91687233125710033"/>
          <c:h val="0.22426946631671038"/>
        </c:manualLayout>
      </c:layout>
    </c:legend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9.3533715692945732E-2"/>
          <c:y val="0.24775736366287643"/>
          <c:w val="0.85296834192021997"/>
          <c:h val="0.58720845079550243"/>
        </c:manualLayout>
      </c:layout>
      <c:lineChart>
        <c:grouping val="standard"/>
        <c:ser>
          <c:idx val="0"/>
          <c:order val="0"/>
          <c:tx>
            <c:strRef>
              <c:f>Расходы!$A$9</c:f>
              <c:strCache>
                <c:ptCount val="1"/>
                <c:pt idx="0">
                  <c:v>Культура, кинематография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Расходы!$B$9:$C$9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115068928"/>
        <c:axId val="115070848"/>
      </c:lineChart>
      <c:catAx>
        <c:axId val="115068928"/>
        <c:scaling>
          <c:orientation val="minMax"/>
        </c:scaling>
        <c:axPos val="b"/>
        <c:numFmt formatCode="General" sourceLinked="1"/>
        <c:tickLblPos val="nextTo"/>
        <c:crossAx val="115070848"/>
        <c:crosses val="autoZero"/>
        <c:auto val="1"/>
        <c:lblAlgn val="ctr"/>
        <c:lblOffset val="100"/>
      </c:catAx>
      <c:valAx>
        <c:axId val="115070848"/>
        <c:scaling>
          <c:orientation val="minMax"/>
        </c:scaling>
        <c:axPos val="l"/>
        <c:majorGridlines/>
        <c:numFmt formatCode="0.0" sourceLinked="1"/>
        <c:tickLblPos val="nextTo"/>
        <c:crossAx val="11506892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ru-RU"/>
          </a:p>
        </c:txPr>
      </c:legendEntry>
      <c:layout>
        <c:manualLayout>
          <c:xMode val="edge"/>
          <c:yMode val="edge"/>
          <c:x val="3.786004361395124E-2"/>
          <c:y val="2.1951330157804351E-2"/>
          <c:w val="0.93481490186860972"/>
          <c:h val="0.1906652409189592"/>
        </c:manualLayout>
      </c:layout>
    </c:legend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9.3533715692945732E-2"/>
          <c:y val="0.20660510028838988"/>
          <c:w val="0.85296834192021997"/>
          <c:h val="0.58720845079550243"/>
        </c:manualLayout>
      </c:layout>
      <c:lineChart>
        <c:grouping val="standard"/>
        <c:ser>
          <c:idx val="0"/>
          <c:order val="0"/>
          <c:tx>
            <c:strRef>
              <c:f>Расходы!$A$4</c:f>
              <c:strCache>
                <c:ptCount val="1"/>
                <c:pt idx="0">
                  <c:v>Расходы всего: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Расходы!$B$4:$C$4</c:f>
              <c:numCache>
                <c:formatCode>0.0</c:formatCode>
                <c:ptCount val="2"/>
                <c:pt idx="0">
                  <c:v>2963.5000000000005</c:v>
                </c:pt>
                <c:pt idx="1">
                  <c:v>2623.7999999999997</c:v>
                </c:pt>
              </c:numCache>
            </c:numRef>
          </c:val>
        </c:ser>
        <c:marker val="1"/>
        <c:axId val="116278400"/>
        <c:axId val="116280320"/>
      </c:lineChart>
      <c:catAx>
        <c:axId val="116278400"/>
        <c:scaling>
          <c:orientation val="minMax"/>
        </c:scaling>
        <c:axPos val="b"/>
        <c:numFmt formatCode="General" sourceLinked="1"/>
        <c:tickLblPos val="nextTo"/>
        <c:crossAx val="116280320"/>
        <c:crosses val="autoZero"/>
        <c:auto val="1"/>
        <c:lblAlgn val="ctr"/>
        <c:lblOffset val="100"/>
      </c:catAx>
      <c:valAx>
        <c:axId val="116280320"/>
        <c:scaling>
          <c:orientation val="minMax"/>
        </c:scaling>
        <c:axPos val="l"/>
        <c:majorGridlines/>
        <c:numFmt formatCode="0.0" sourceLinked="1"/>
        <c:tickLblPos val="nextTo"/>
        <c:crossAx val="11627840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ru-RU"/>
          </a:p>
        </c:txPr>
      </c:legendEntry>
      <c:layout>
        <c:manualLayout>
          <c:xMode val="edge"/>
          <c:yMode val="edge"/>
          <c:x val="7.0781838055779187E-2"/>
          <c:y val="2.1951111532745156E-2"/>
          <c:w val="0.87012468827930167"/>
          <c:h val="0.14524428422350821"/>
        </c:manualLayout>
      </c:layout>
    </c:legend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/>
              <a:t>Объемы расходов на одного жителя</a:t>
            </a:r>
          </a:p>
        </c:rich>
      </c:tx>
      <c:layout>
        <c:manualLayout>
          <c:xMode val="edge"/>
          <c:yMode val="edge"/>
          <c:x val="0.25459784193642465"/>
          <c:y val="3.5299730700690611E-2"/>
        </c:manualLayout>
      </c:layout>
    </c:title>
    <c:view3D>
      <c:rotX val="30"/>
      <c:depthPercent val="100"/>
      <c:perspective val="30"/>
    </c:view3D>
    <c:plotArea>
      <c:layout>
        <c:manualLayout>
          <c:layoutTarget val="inner"/>
          <c:xMode val="edge"/>
          <c:yMode val="edge"/>
          <c:x val="0.11706075199316172"/>
          <c:y val="0.14651909969823859"/>
          <c:w val="0.789821132106035"/>
          <c:h val="0.47008034113211838"/>
        </c:manualLayout>
      </c:layout>
      <c:bar3DChart>
        <c:barDir val="col"/>
        <c:grouping val="clustered"/>
        <c:ser>
          <c:idx val="0"/>
          <c:order val="0"/>
          <c:tx>
            <c:strRef>
              <c:f>Расходы!$B$18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Расходы!$A$19:$A$27</c:f>
              <c:strCache>
                <c:ptCount val="9"/>
                <c:pt idx="0">
                  <c:v>Расходы всего:</c:v>
                </c:pt>
                <c:pt idx="1">
                  <c:v>Общегосударственные вопросы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Жилищно-коммунальное хозяйство</c:v>
                </c:pt>
                <c:pt idx="5">
                  <c:v>Культура, кинематография</c:v>
                </c:pt>
                <c:pt idx="6">
                  <c:v>Физическая культура и спорт</c:v>
                </c:pt>
                <c:pt idx="7">
                  <c:v>Национальная оборона</c:v>
                </c:pt>
                <c:pt idx="8">
                  <c:v>Условно утвержденные расходы</c:v>
                </c:pt>
              </c:strCache>
            </c:strRef>
          </c:cat>
          <c:val>
            <c:numRef>
              <c:f>Расходы!$B$19:$B$27</c:f>
              <c:numCache>
                <c:formatCode>0.0</c:formatCode>
                <c:ptCount val="9"/>
                <c:pt idx="0">
                  <c:v>4580.3709428129841</c:v>
                </c:pt>
                <c:pt idx="1">
                  <c:v>3508.9644513137559</c:v>
                </c:pt>
                <c:pt idx="2">
                  <c:v>0</c:v>
                </c:pt>
                <c:pt idx="3">
                  <c:v>785.00772797527043</c:v>
                </c:pt>
                <c:pt idx="4">
                  <c:v>223.33848531684697</c:v>
                </c:pt>
                <c:pt idx="5">
                  <c:v>0</c:v>
                </c:pt>
                <c:pt idx="6">
                  <c:v>0</c:v>
                </c:pt>
                <c:pt idx="7">
                  <c:v>63.060278207109732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Расходы!$C$18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Расходы!$A$19:$A$27</c:f>
              <c:strCache>
                <c:ptCount val="9"/>
                <c:pt idx="0">
                  <c:v>Расходы всего:</c:v>
                </c:pt>
                <c:pt idx="1">
                  <c:v>Общегосударственные вопросы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Жилищно-коммунальное хозяйство</c:v>
                </c:pt>
                <c:pt idx="5">
                  <c:v>Культура, кинематография</c:v>
                </c:pt>
                <c:pt idx="6">
                  <c:v>Физическая культура и спорт</c:v>
                </c:pt>
                <c:pt idx="7">
                  <c:v>Национальная оборона</c:v>
                </c:pt>
                <c:pt idx="8">
                  <c:v>Условно утвержденные расходы</c:v>
                </c:pt>
              </c:strCache>
            </c:strRef>
          </c:cat>
          <c:val>
            <c:numRef>
              <c:f>Расходы!$C$19:$C$27</c:f>
              <c:numCache>
                <c:formatCode>0.0</c:formatCode>
                <c:ptCount val="9"/>
                <c:pt idx="0">
                  <c:v>4055.3323029366306</c:v>
                </c:pt>
                <c:pt idx="1">
                  <c:v>3536.9397217928904</c:v>
                </c:pt>
                <c:pt idx="2">
                  <c:v>0</c:v>
                </c:pt>
                <c:pt idx="3">
                  <c:v>402.78207109737252</c:v>
                </c:pt>
                <c:pt idx="4">
                  <c:v>45.904173106646056</c:v>
                </c:pt>
                <c:pt idx="5">
                  <c:v>0</c:v>
                </c:pt>
                <c:pt idx="6">
                  <c:v>0</c:v>
                </c:pt>
                <c:pt idx="7">
                  <c:v>69.706336939721794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Расходы!#REF!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Расходы!$A$19:$A$27</c:f>
              <c:strCache>
                <c:ptCount val="9"/>
                <c:pt idx="0">
                  <c:v>Расходы всего:</c:v>
                </c:pt>
                <c:pt idx="1">
                  <c:v>Общегосударственные вопросы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Жилищно-коммунальное хозяйство</c:v>
                </c:pt>
                <c:pt idx="5">
                  <c:v>Культура, кинематография</c:v>
                </c:pt>
                <c:pt idx="6">
                  <c:v>Физическая культура и спорт</c:v>
                </c:pt>
                <c:pt idx="7">
                  <c:v>Национальная оборона</c:v>
                </c:pt>
                <c:pt idx="8">
                  <c:v>Условно утвержденные расходы</c:v>
                </c:pt>
              </c:strCache>
            </c:strRef>
          </c:cat>
          <c:val>
            <c:numRef>
              <c:f>Расходы!#REF!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Расходы!#REF!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Расходы!$A$19:$A$27</c:f>
              <c:strCache>
                <c:ptCount val="9"/>
                <c:pt idx="0">
                  <c:v>Расходы всего:</c:v>
                </c:pt>
                <c:pt idx="1">
                  <c:v>Общегосударственные вопросы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Жилищно-коммунальное хозяйство</c:v>
                </c:pt>
                <c:pt idx="5">
                  <c:v>Культура, кинематография</c:v>
                </c:pt>
                <c:pt idx="6">
                  <c:v>Физическая культура и спорт</c:v>
                </c:pt>
                <c:pt idx="7">
                  <c:v>Национальная оборона</c:v>
                </c:pt>
                <c:pt idx="8">
                  <c:v>Условно утвержденные расходы</c:v>
                </c:pt>
              </c:strCache>
            </c:strRef>
          </c:cat>
          <c:val>
            <c:numRef>
              <c:f>Расходы!#REF!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hape val="box"/>
        <c:axId val="116327936"/>
        <c:axId val="116329472"/>
        <c:axId val="0"/>
      </c:bar3DChart>
      <c:catAx>
        <c:axId val="116327936"/>
        <c:scaling>
          <c:orientation val="minMax"/>
        </c:scaling>
        <c:axPos val="b"/>
        <c:majorGridlines/>
        <c:numFmt formatCode="General" sourceLinked="0"/>
        <c:majorTickMark val="none"/>
        <c:tickLblPos val="nextTo"/>
        <c:crossAx val="116329472"/>
        <c:crosses val="autoZero"/>
        <c:auto val="1"/>
        <c:lblAlgn val="ctr"/>
        <c:lblOffset val="100"/>
      </c:catAx>
      <c:valAx>
        <c:axId val="11632947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16327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  <c:spPr>
    <a:gradFill flip="none" rotWithShape="1">
      <a:gsLst>
        <a:gs pos="0">
          <a:schemeClr val="accent1">
            <a:tint val="66000"/>
            <a:satMod val="160000"/>
          </a:schemeClr>
        </a:gs>
        <a:gs pos="16000">
          <a:schemeClr val="accent3">
            <a:lumMod val="20000"/>
            <a:lumOff val="80000"/>
          </a:schemeClr>
        </a:gs>
        <a:gs pos="100000">
          <a:schemeClr val="accent1">
            <a:tint val="23500"/>
            <a:satMod val="160000"/>
          </a:schemeClr>
        </a:gs>
      </a:gsLst>
      <a:lin ang="2700000" scaled="1"/>
      <a:tileRect/>
    </a:gra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3533715692945732E-2"/>
          <c:y val="0.24775736366287643"/>
          <c:w val="0.85296834192021997"/>
          <c:h val="0.58720845079550243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116365568"/>
        <c:axId val="116367744"/>
      </c:lineChart>
      <c:catAx>
        <c:axId val="116365568"/>
        <c:scaling>
          <c:orientation val="minMax"/>
        </c:scaling>
        <c:axPos val="b"/>
        <c:numFmt formatCode="General" sourceLinked="1"/>
        <c:tickLblPos val="nextTo"/>
        <c:crossAx val="116367744"/>
        <c:crosses val="autoZero"/>
        <c:auto val="1"/>
        <c:lblAlgn val="ctr"/>
        <c:lblOffset val="100"/>
      </c:catAx>
      <c:valAx>
        <c:axId val="116367744"/>
        <c:scaling>
          <c:orientation val="minMax"/>
        </c:scaling>
        <c:axPos val="l"/>
        <c:majorGridlines/>
        <c:numFmt formatCode="General" sourceLinked="1"/>
        <c:tickLblPos val="nextTo"/>
        <c:crossAx val="11636556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ru-RU"/>
          </a:p>
        </c:txPr>
      </c:legendEntry>
      <c:layout>
        <c:manualLayout>
          <c:xMode val="edge"/>
          <c:yMode val="edge"/>
          <c:x val="3.786004361395124E-2"/>
          <c:y val="2.1942257217847771E-2"/>
          <c:w val="0.8515091210613599"/>
          <c:h val="0.19758530183727033"/>
        </c:manualLayout>
      </c:layout>
    </c:legend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9.3533715692945732E-2"/>
          <c:y val="0.24775736366287643"/>
          <c:w val="0.85296834192021997"/>
          <c:h val="0.58720845079550243"/>
        </c:manualLayout>
      </c:layout>
      <c:lineChart>
        <c:grouping val="standard"/>
        <c:ser>
          <c:idx val="0"/>
          <c:order val="0"/>
          <c:tx>
            <c:strRef>
              <c:f>Расходы!$A$10</c:f>
              <c:strCache>
                <c:ptCount val="1"/>
                <c:pt idx="0">
                  <c:v>Физическая культура и спорт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numRef>
              <c:f>Расходы!$B$3:$C$3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Расходы!$B$10:$C$10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116379008"/>
        <c:axId val="116393472"/>
      </c:lineChart>
      <c:catAx>
        <c:axId val="116379008"/>
        <c:scaling>
          <c:orientation val="minMax"/>
        </c:scaling>
        <c:axPos val="b"/>
        <c:numFmt formatCode="General" sourceLinked="1"/>
        <c:tickLblPos val="nextTo"/>
        <c:crossAx val="116393472"/>
        <c:crosses val="autoZero"/>
        <c:auto val="1"/>
        <c:lblAlgn val="ctr"/>
        <c:lblOffset val="100"/>
      </c:catAx>
      <c:valAx>
        <c:axId val="116393472"/>
        <c:scaling>
          <c:orientation val="minMax"/>
        </c:scaling>
        <c:axPos val="l"/>
        <c:majorGridlines/>
        <c:numFmt formatCode="0.0" sourceLinked="1"/>
        <c:tickLblPos val="nextTo"/>
        <c:crossAx val="1163790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ru-RU"/>
          </a:p>
        </c:txPr>
      </c:legendEntry>
      <c:layout>
        <c:manualLayout>
          <c:xMode val="edge"/>
          <c:yMode val="edge"/>
          <c:x val="3.7860267466566677E-2"/>
          <c:y val="5.4904955062435373E-3"/>
          <c:w val="0.93008295015754605"/>
          <c:h val="0.20173387417481908"/>
        </c:manualLayout>
      </c:layout>
    </c:legend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/>
              <a:t>Межбюджетные трансферты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582020997375318"/>
          <c:y val="0.29984717989866816"/>
          <c:w val="0.80571825156471033"/>
          <c:h val="0.54333893441591152"/>
        </c:manualLayout>
      </c:layout>
      <c:lineChart>
        <c:grouping val="stacked"/>
        <c:ser>
          <c:idx val="0"/>
          <c:order val="0"/>
          <c:tx>
            <c:strRef>
              <c:f>Доходы!$A$20</c:f>
              <c:strCache>
                <c:ptCount val="1"/>
                <c:pt idx="0">
                  <c:v>Межбюджетные трансферты</c:v>
                </c:pt>
              </c:strCache>
            </c:strRef>
          </c:tx>
          <c:cat>
            <c:numRef>
              <c:f>Доходы!$B$3:$C$3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Доходы!$B$20:$C$20</c:f>
              <c:numCache>
                <c:formatCode>0.0</c:formatCode>
                <c:ptCount val="2"/>
                <c:pt idx="0">
                  <c:v>121.8</c:v>
                </c:pt>
                <c:pt idx="1">
                  <c:v>1783.8</c:v>
                </c:pt>
              </c:numCache>
            </c:numRef>
          </c:val>
        </c:ser>
        <c:marker val="1"/>
        <c:axId val="115616000"/>
        <c:axId val="115626368"/>
      </c:lineChart>
      <c:catAx>
        <c:axId val="115616000"/>
        <c:scaling>
          <c:orientation val="minMax"/>
        </c:scaling>
        <c:axPos val="b"/>
        <c:numFmt formatCode="General" sourceLinked="1"/>
        <c:majorTickMark val="none"/>
        <c:tickLblPos val="nextTo"/>
        <c:crossAx val="115626368"/>
        <c:crosses val="autoZero"/>
        <c:auto val="1"/>
        <c:lblAlgn val="ctr"/>
        <c:lblOffset val="100"/>
      </c:catAx>
      <c:valAx>
        <c:axId val="115626368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15616000"/>
        <c:crosses val="autoZero"/>
        <c:crossBetween val="between"/>
      </c:valAx>
    </c:plotArea>
    <c:plotVisOnly val="1"/>
    <c:dispBlanksAs val="zero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 </a:t>
            </a:r>
            <a:r>
              <a:rPr lang="ru-RU" sz="1600"/>
              <a:t>- НДФЛ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Доходы!$A$8</c:f>
              <c:strCache>
                <c:ptCount val="1"/>
                <c:pt idx="0">
                  <c:v> - НДФЛ</c:v>
                </c:pt>
              </c:strCache>
            </c:strRef>
          </c:tx>
          <c:cat>
            <c:numRef>
              <c:f>Доходы!$B$3:$C$3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Доходы!$B$8:$C$8</c:f>
              <c:numCache>
                <c:formatCode>0.0</c:formatCode>
                <c:ptCount val="2"/>
                <c:pt idx="0">
                  <c:v>17.3</c:v>
                </c:pt>
                <c:pt idx="1">
                  <c:v>18.399999999999999</c:v>
                </c:pt>
              </c:numCache>
            </c:numRef>
          </c:val>
        </c:ser>
        <c:marker val="1"/>
        <c:axId val="115633536"/>
        <c:axId val="115660288"/>
      </c:lineChart>
      <c:catAx>
        <c:axId val="115633536"/>
        <c:scaling>
          <c:orientation val="minMax"/>
        </c:scaling>
        <c:axPos val="b"/>
        <c:numFmt formatCode="General" sourceLinked="1"/>
        <c:majorTickMark val="none"/>
        <c:tickLblPos val="nextTo"/>
        <c:crossAx val="115660288"/>
        <c:crosses val="autoZero"/>
        <c:auto val="1"/>
        <c:lblAlgn val="ctr"/>
        <c:lblOffset val="100"/>
      </c:catAx>
      <c:valAx>
        <c:axId val="115660288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15633536"/>
        <c:crosses val="autoZero"/>
        <c:crossBetween val="between"/>
      </c:valAx>
    </c:plotArea>
    <c:plotVisOnly val="1"/>
    <c:dispBlanksAs val="zero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 </a:t>
            </a:r>
            <a:r>
              <a:rPr lang="ru-RU" sz="1600"/>
              <a:t>- акцизы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Доходы!$A$9</c:f>
              <c:strCache>
                <c:ptCount val="1"/>
                <c:pt idx="0">
                  <c:v> - акцизы</c:v>
                </c:pt>
              </c:strCache>
            </c:strRef>
          </c:tx>
          <c:cat>
            <c:numRef>
              <c:f>Доходы!$B$3:$C$3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Доходы!$B$9:$C$9</c:f>
              <c:numCache>
                <c:formatCode>0.0</c:formatCode>
                <c:ptCount val="2"/>
                <c:pt idx="0">
                  <c:v>355.6</c:v>
                </c:pt>
                <c:pt idx="1">
                  <c:v>245.6</c:v>
                </c:pt>
              </c:numCache>
            </c:numRef>
          </c:val>
        </c:ser>
        <c:marker val="1"/>
        <c:axId val="115675136"/>
        <c:axId val="115677056"/>
      </c:lineChart>
      <c:catAx>
        <c:axId val="115675136"/>
        <c:scaling>
          <c:orientation val="minMax"/>
        </c:scaling>
        <c:axPos val="b"/>
        <c:numFmt formatCode="General" sourceLinked="1"/>
        <c:majorTickMark val="none"/>
        <c:tickLblPos val="nextTo"/>
        <c:crossAx val="115677056"/>
        <c:crosses val="autoZero"/>
        <c:auto val="1"/>
        <c:lblAlgn val="ctr"/>
        <c:lblOffset val="100"/>
      </c:catAx>
      <c:valAx>
        <c:axId val="115677056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15675136"/>
        <c:crosses val="autoZero"/>
        <c:crossBetween val="between"/>
      </c:valAx>
    </c:plotArea>
    <c:plotVisOnly val="1"/>
    <c:dispBlanksAs val="zero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 </a:t>
            </a:r>
            <a:r>
              <a:rPr lang="ru-RU" sz="1600"/>
              <a:t>- налог на имущество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Доходы!$A$11</c:f>
              <c:strCache>
                <c:ptCount val="1"/>
                <c:pt idx="0">
                  <c:v> - налог на имущество</c:v>
                </c:pt>
              </c:strCache>
            </c:strRef>
          </c:tx>
          <c:cat>
            <c:numRef>
              <c:f>Доходы!$B$3:$C$3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Доходы!$B$11:$C$11</c:f>
              <c:numCache>
                <c:formatCode>0.0</c:formatCode>
                <c:ptCount val="2"/>
                <c:pt idx="0">
                  <c:v>3.8</c:v>
                </c:pt>
                <c:pt idx="1">
                  <c:v>8</c:v>
                </c:pt>
              </c:numCache>
            </c:numRef>
          </c:val>
        </c:ser>
        <c:marker val="1"/>
        <c:axId val="115712768"/>
        <c:axId val="115714688"/>
      </c:lineChart>
      <c:catAx>
        <c:axId val="115712768"/>
        <c:scaling>
          <c:orientation val="minMax"/>
        </c:scaling>
        <c:axPos val="b"/>
        <c:numFmt formatCode="General" sourceLinked="1"/>
        <c:majorTickMark val="none"/>
        <c:tickLblPos val="nextTo"/>
        <c:crossAx val="115714688"/>
        <c:crosses val="autoZero"/>
        <c:auto val="1"/>
        <c:lblAlgn val="ctr"/>
        <c:lblOffset val="100"/>
      </c:catAx>
      <c:valAx>
        <c:axId val="115714688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15712768"/>
        <c:crosses val="autoZero"/>
        <c:crossBetween val="between"/>
      </c:valAx>
    </c:plotArea>
    <c:plotVisOnly val="1"/>
    <c:dispBlanksAs val="zero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 </a:t>
            </a:r>
            <a:r>
              <a:rPr lang="ru-RU" sz="1600"/>
              <a:t>- земельный налог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Доходы!$A$12</c:f>
              <c:strCache>
                <c:ptCount val="1"/>
                <c:pt idx="0">
                  <c:v> - земельный налог</c:v>
                </c:pt>
              </c:strCache>
            </c:strRef>
          </c:tx>
          <c:cat>
            <c:numRef>
              <c:f>Доходы!$B$3:$C$3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Доходы!$B$12:$C$12</c:f>
              <c:numCache>
                <c:formatCode>0.0</c:formatCode>
                <c:ptCount val="2"/>
                <c:pt idx="0">
                  <c:v>1474.5</c:v>
                </c:pt>
                <c:pt idx="1">
                  <c:v>549</c:v>
                </c:pt>
              </c:numCache>
            </c:numRef>
          </c:val>
        </c:ser>
        <c:marker val="1"/>
        <c:axId val="115734016"/>
        <c:axId val="115735936"/>
      </c:lineChart>
      <c:catAx>
        <c:axId val="115734016"/>
        <c:scaling>
          <c:orientation val="minMax"/>
        </c:scaling>
        <c:axPos val="b"/>
        <c:numFmt formatCode="General" sourceLinked="1"/>
        <c:majorTickMark val="none"/>
        <c:tickLblPos val="nextTo"/>
        <c:crossAx val="115735936"/>
        <c:crosses val="autoZero"/>
        <c:auto val="1"/>
        <c:lblAlgn val="ctr"/>
        <c:lblOffset val="100"/>
      </c:catAx>
      <c:valAx>
        <c:axId val="115735936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15734016"/>
        <c:crosses val="autoZero"/>
        <c:crossBetween val="between"/>
      </c:valAx>
    </c:plotArea>
    <c:plotVisOnly val="1"/>
    <c:dispBlanksAs val="zero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 </a:t>
            </a:r>
            <a:r>
              <a:rPr lang="ru-RU" sz="1600"/>
              <a:t>Налоговые доходы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Доходы!$A$7</c:f>
              <c:strCache>
                <c:ptCount val="1"/>
                <c:pt idx="0">
                  <c:v> Налоговые доходы</c:v>
                </c:pt>
              </c:strCache>
            </c:strRef>
          </c:tx>
          <c:cat>
            <c:numRef>
              <c:f>Доходы!$B$3:$C$3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Доходы!$B$7:$C$7</c:f>
              <c:numCache>
                <c:formatCode>0.0</c:formatCode>
                <c:ptCount val="2"/>
                <c:pt idx="0">
                  <c:v>1851.2</c:v>
                </c:pt>
                <c:pt idx="1">
                  <c:v>823.1</c:v>
                </c:pt>
              </c:numCache>
            </c:numRef>
          </c:val>
        </c:ser>
        <c:marker val="1"/>
        <c:axId val="115758976"/>
        <c:axId val="115769344"/>
      </c:lineChart>
      <c:catAx>
        <c:axId val="115758976"/>
        <c:scaling>
          <c:orientation val="minMax"/>
        </c:scaling>
        <c:axPos val="b"/>
        <c:numFmt formatCode="General" sourceLinked="1"/>
        <c:majorTickMark val="none"/>
        <c:tickLblPos val="nextTo"/>
        <c:crossAx val="115769344"/>
        <c:crosses val="autoZero"/>
        <c:auto val="1"/>
        <c:lblAlgn val="ctr"/>
        <c:lblOffset val="100"/>
      </c:catAx>
      <c:valAx>
        <c:axId val="11576934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15758976"/>
        <c:crosses val="autoZero"/>
        <c:crossBetween val="between"/>
      </c:valAx>
    </c:plotArea>
    <c:plotVisOnly val="1"/>
    <c:dispBlanksAs val="zero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Доходы!$A$10</c:f>
              <c:strCache>
                <c:ptCount val="1"/>
                <c:pt idx="0">
                  <c:v> - единый сельхоз налог</c:v>
                </c:pt>
              </c:strCache>
            </c:strRef>
          </c:tx>
          <c:cat>
            <c:numRef>
              <c:f>Доходы!$B$3:$C$3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Доходы!$B$10:$C$10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115782784"/>
        <c:axId val="115784704"/>
      </c:lineChart>
      <c:catAx>
        <c:axId val="115782784"/>
        <c:scaling>
          <c:orientation val="minMax"/>
        </c:scaling>
        <c:axPos val="b"/>
        <c:numFmt formatCode="General" sourceLinked="1"/>
        <c:majorTickMark val="none"/>
        <c:tickLblPos val="nextTo"/>
        <c:crossAx val="115784704"/>
        <c:crosses val="autoZero"/>
        <c:auto val="1"/>
        <c:lblAlgn val="ctr"/>
        <c:lblOffset val="100"/>
      </c:catAx>
      <c:valAx>
        <c:axId val="11578470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15782784"/>
        <c:crosses val="autoZero"/>
        <c:crossBetween val="between"/>
      </c:valAx>
    </c:plotArea>
    <c:plotVisOnly val="1"/>
    <c:dispBlanksAs val="zero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9525</xdr:rowOff>
    </xdr:from>
    <xdr:to>
      <xdr:col>3</xdr:col>
      <xdr:colOff>4067175</xdr:colOff>
      <xdr:row>4</xdr:row>
      <xdr:rowOff>19050</xdr:rowOff>
    </xdr:to>
    <xdr:graphicFrame macro="">
      <xdr:nvGraphicFramePr>
        <xdr:cNvPr id="1137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</xdr:row>
      <xdr:rowOff>19050</xdr:rowOff>
    </xdr:from>
    <xdr:to>
      <xdr:col>4</xdr:col>
      <xdr:colOff>0</xdr:colOff>
      <xdr:row>5</xdr:row>
      <xdr:rowOff>0</xdr:rowOff>
    </xdr:to>
    <xdr:graphicFrame macro="">
      <xdr:nvGraphicFramePr>
        <xdr:cNvPr id="1138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19</xdr:row>
      <xdr:rowOff>9525</xdr:rowOff>
    </xdr:from>
    <xdr:to>
      <xdr:col>4</xdr:col>
      <xdr:colOff>0</xdr:colOff>
      <xdr:row>20</xdr:row>
      <xdr:rowOff>0</xdr:rowOff>
    </xdr:to>
    <xdr:graphicFrame macro="">
      <xdr:nvGraphicFramePr>
        <xdr:cNvPr id="1139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7</xdr:row>
      <xdr:rowOff>0</xdr:rowOff>
    </xdr:from>
    <xdr:to>
      <xdr:col>4</xdr:col>
      <xdr:colOff>0</xdr:colOff>
      <xdr:row>7</xdr:row>
      <xdr:rowOff>1600200</xdr:rowOff>
    </xdr:to>
    <xdr:graphicFrame macro="">
      <xdr:nvGraphicFramePr>
        <xdr:cNvPr id="114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1600200</xdr:rowOff>
    </xdr:to>
    <xdr:graphicFrame macro="">
      <xdr:nvGraphicFramePr>
        <xdr:cNvPr id="1141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1600200</xdr:rowOff>
    </xdr:to>
    <xdr:graphicFrame macro="">
      <xdr:nvGraphicFramePr>
        <xdr:cNvPr id="1142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1600200</xdr:rowOff>
    </xdr:to>
    <xdr:graphicFrame macro="">
      <xdr:nvGraphicFramePr>
        <xdr:cNvPr id="1143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6</xdr:row>
      <xdr:rowOff>0</xdr:rowOff>
    </xdr:from>
    <xdr:to>
      <xdr:col>4</xdr:col>
      <xdr:colOff>0</xdr:colOff>
      <xdr:row>7</xdr:row>
      <xdr:rowOff>0</xdr:rowOff>
    </xdr:to>
    <xdr:graphicFrame macro="">
      <xdr:nvGraphicFramePr>
        <xdr:cNvPr id="1144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1600200</xdr:rowOff>
    </xdr:to>
    <xdr:graphicFrame macro="">
      <xdr:nvGraphicFramePr>
        <xdr:cNvPr id="1145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1600200</xdr:rowOff>
    </xdr:to>
    <xdr:graphicFrame macro="">
      <xdr:nvGraphicFramePr>
        <xdr:cNvPr id="1146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15</xdr:row>
      <xdr:rowOff>9525</xdr:rowOff>
    </xdr:to>
    <xdr:graphicFrame macro="">
      <xdr:nvGraphicFramePr>
        <xdr:cNvPr id="1147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1148" name="Диаграмма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19050</xdr:rowOff>
    </xdr:to>
    <xdr:graphicFrame macro="">
      <xdr:nvGraphicFramePr>
        <xdr:cNvPr id="1149" name="Диаграмма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9525</xdr:colOff>
      <xdr:row>16</xdr:row>
      <xdr:rowOff>1447800</xdr:rowOff>
    </xdr:from>
    <xdr:to>
      <xdr:col>4</xdr:col>
      <xdr:colOff>0</xdr:colOff>
      <xdr:row>18</xdr:row>
      <xdr:rowOff>9525</xdr:rowOff>
    </xdr:to>
    <xdr:graphicFrame macro="">
      <xdr:nvGraphicFramePr>
        <xdr:cNvPr id="1150" name="Диаграмма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19</xdr:row>
      <xdr:rowOff>9525</xdr:rowOff>
    </xdr:to>
    <xdr:graphicFrame macro="">
      <xdr:nvGraphicFramePr>
        <xdr:cNvPr id="1151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14</xdr:row>
      <xdr:rowOff>0</xdr:rowOff>
    </xdr:to>
    <xdr:graphicFrame macro="">
      <xdr:nvGraphicFramePr>
        <xdr:cNvPr id="1152" name="Диаграмма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</xdr:row>
      <xdr:rowOff>9525</xdr:rowOff>
    </xdr:from>
    <xdr:to>
      <xdr:col>4</xdr:col>
      <xdr:colOff>9525</xdr:colOff>
      <xdr:row>4</xdr:row>
      <xdr:rowOff>1581150</xdr:rowOff>
    </xdr:to>
    <xdr:graphicFrame macro="">
      <xdr:nvGraphicFramePr>
        <xdr:cNvPr id="21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5</xdr:row>
      <xdr:rowOff>19050</xdr:rowOff>
    </xdr:from>
    <xdr:to>
      <xdr:col>3</xdr:col>
      <xdr:colOff>3762375</xdr:colOff>
      <xdr:row>6</xdr:row>
      <xdr:rowOff>47625</xdr:rowOff>
    </xdr:to>
    <xdr:graphicFrame macro="">
      <xdr:nvGraphicFramePr>
        <xdr:cNvPr id="2113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6</xdr:row>
      <xdr:rowOff>0</xdr:rowOff>
    </xdr:from>
    <xdr:to>
      <xdr:col>4</xdr:col>
      <xdr:colOff>0</xdr:colOff>
      <xdr:row>7</xdr:row>
      <xdr:rowOff>0</xdr:rowOff>
    </xdr:to>
    <xdr:graphicFrame macro="">
      <xdr:nvGraphicFramePr>
        <xdr:cNvPr id="2114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6</xdr:row>
      <xdr:rowOff>1590675</xdr:rowOff>
    </xdr:from>
    <xdr:to>
      <xdr:col>4</xdr:col>
      <xdr:colOff>0</xdr:colOff>
      <xdr:row>7</xdr:row>
      <xdr:rowOff>1590675</xdr:rowOff>
    </xdr:to>
    <xdr:graphicFrame macro="">
      <xdr:nvGraphicFramePr>
        <xdr:cNvPr id="2115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8</xdr:row>
      <xdr:rowOff>38100</xdr:rowOff>
    </xdr:from>
    <xdr:to>
      <xdr:col>3</xdr:col>
      <xdr:colOff>3829050</xdr:colOff>
      <xdr:row>8</xdr:row>
      <xdr:rowOff>1581150</xdr:rowOff>
    </xdr:to>
    <xdr:graphicFrame macro="">
      <xdr:nvGraphicFramePr>
        <xdr:cNvPr id="2116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3819525</xdr:colOff>
      <xdr:row>3</xdr:row>
      <xdr:rowOff>1581150</xdr:rowOff>
    </xdr:to>
    <xdr:graphicFrame macro="">
      <xdr:nvGraphicFramePr>
        <xdr:cNvPr id="2117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29</xdr:row>
      <xdr:rowOff>19050</xdr:rowOff>
    </xdr:from>
    <xdr:to>
      <xdr:col>5</xdr:col>
      <xdr:colOff>1581150</xdr:colOff>
      <xdr:row>52</xdr:row>
      <xdr:rowOff>28575</xdr:rowOff>
    </xdr:to>
    <xdr:graphicFrame macro="">
      <xdr:nvGraphicFramePr>
        <xdr:cNvPr id="2118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8</xdr:row>
      <xdr:rowOff>1600200</xdr:rowOff>
    </xdr:from>
    <xdr:to>
      <xdr:col>4</xdr:col>
      <xdr:colOff>0</xdr:colOff>
      <xdr:row>9</xdr:row>
      <xdr:rowOff>0</xdr:rowOff>
    </xdr:to>
    <xdr:graphicFrame macro="">
      <xdr:nvGraphicFramePr>
        <xdr:cNvPr id="2119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28575</xdr:colOff>
      <xdr:row>9</xdr:row>
      <xdr:rowOff>19050</xdr:rowOff>
    </xdr:from>
    <xdr:to>
      <xdr:col>3</xdr:col>
      <xdr:colOff>3829050</xdr:colOff>
      <xdr:row>9</xdr:row>
      <xdr:rowOff>1590675</xdr:rowOff>
    </xdr:to>
    <xdr:graphicFrame macro="">
      <xdr:nvGraphicFramePr>
        <xdr:cNvPr id="2120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opLeftCell="A28" workbookViewId="0">
      <selection activeCell="G45" sqref="G45"/>
    </sheetView>
  </sheetViews>
  <sheetFormatPr defaultRowHeight="15"/>
  <cols>
    <col min="1" max="1" width="47.85546875" style="1" customWidth="1"/>
    <col min="2" max="4" width="23.5703125" style="1" customWidth="1"/>
    <col min="5" max="16384" width="9.140625" style="1"/>
  </cols>
  <sheetData>
    <row r="1" spans="1:5" ht="36" customHeight="1">
      <c r="A1" s="36"/>
      <c r="B1" s="36"/>
      <c r="C1" s="36"/>
      <c r="D1" s="36"/>
      <c r="E1" s="36"/>
    </row>
    <row r="2" spans="1:5" ht="67.5" customHeight="1">
      <c r="A2" s="36"/>
      <c r="B2" s="36"/>
      <c r="C2" s="77" t="s">
        <v>60</v>
      </c>
      <c r="D2" s="77"/>
      <c r="E2" s="36"/>
    </row>
    <row r="3" spans="1:5" ht="79.5" customHeight="1">
      <c r="A3" s="71" t="s">
        <v>48</v>
      </c>
      <c r="B3" s="71"/>
      <c r="C3" s="71"/>
      <c r="D3" s="71"/>
      <c r="E3" s="71"/>
    </row>
    <row r="4" spans="1:5" ht="79.5" customHeight="1">
      <c r="A4" s="73" t="s">
        <v>56</v>
      </c>
      <c r="B4" s="73"/>
      <c r="C4" s="73"/>
      <c r="D4" s="73"/>
      <c r="E4" s="73"/>
    </row>
    <row r="5" spans="1:5" ht="79.5" customHeight="1">
      <c r="A5" s="72" t="s">
        <v>55</v>
      </c>
      <c r="B5" s="72"/>
      <c r="C5" s="72"/>
      <c r="D5" s="72"/>
      <c r="E5" s="72"/>
    </row>
    <row r="6" spans="1:5" ht="121.5" customHeight="1">
      <c r="A6" s="74" t="s">
        <v>61</v>
      </c>
      <c r="B6" s="74"/>
      <c r="C6" s="74"/>
      <c r="D6" s="74"/>
      <c r="E6" s="74"/>
    </row>
    <row r="7" spans="1:5" ht="48.75" customHeight="1">
      <c r="A7" s="36"/>
      <c r="B7" s="36"/>
      <c r="C7" s="36"/>
      <c r="D7" s="36"/>
      <c r="E7" s="36"/>
    </row>
    <row r="8" spans="1:5" ht="43.5" customHeight="1">
      <c r="A8" s="36"/>
      <c r="B8" s="36"/>
      <c r="C8" s="36"/>
      <c r="D8" s="36"/>
      <c r="E8" s="36"/>
    </row>
    <row r="9" spans="1:5" ht="51.75" customHeight="1">
      <c r="A9" s="76" t="s">
        <v>27</v>
      </c>
      <c r="B9" s="76"/>
      <c r="C9" s="76"/>
      <c r="D9" s="76"/>
      <c r="E9" s="76"/>
    </row>
    <row r="10" spans="1:5" ht="38.25" customHeight="1">
      <c r="A10" s="75" t="s">
        <v>28</v>
      </c>
      <c r="B10" s="75"/>
      <c r="C10" s="75"/>
      <c r="D10" s="75"/>
      <c r="E10" s="75"/>
    </row>
    <row r="11" spans="1:5" ht="38.25" customHeight="1">
      <c r="A11" s="75" t="s">
        <v>9</v>
      </c>
      <c r="B11" s="75"/>
      <c r="C11" s="75"/>
      <c r="D11" s="75"/>
      <c r="E11" s="75"/>
    </row>
    <row r="12" spans="1:5" ht="38.25" customHeight="1">
      <c r="A12" s="75" t="s">
        <v>8</v>
      </c>
      <c r="B12" s="75"/>
      <c r="C12" s="75"/>
      <c r="D12" s="75"/>
      <c r="E12" s="75"/>
    </row>
    <row r="13" spans="1:5" ht="42.75" customHeight="1">
      <c r="A13" s="76" t="s">
        <v>10</v>
      </c>
      <c r="B13" s="76"/>
      <c r="C13" s="76"/>
      <c r="D13" s="76"/>
      <c r="E13" s="76"/>
    </row>
    <row r="14" spans="1:5">
      <c r="A14" s="37"/>
      <c r="B14" s="37"/>
      <c r="C14" s="37"/>
      <c r="D14" s="37"/>
      <c r="E14" s="37"/>
    </row>
    <row r="15" spans="1:5" ht="24" customHeight="1">
      <c r="A15" s="75" t="s">
        <v>11</v>
      </c>
      <c r="B15" s="75"/>
      <c r="C15" s="75"/>
      <c r="D15" s="75"/>
      <c r="E15" s="75"/>
    </row>
    <row r="16" spans="1:5" ht="24" customHeight="1">
      <c r="A16" s="38"/>
      <c r="B16" s="38"/>
      <c r="C16" s="38"/>
      <c r="D16" s="38"/>
      <c r="E16" s="37"/>
    </row>
    <row r="17" spans="1:5" ht="48" customHeight="1">
      <c r="A17" s="76" t="s">
        <v>12</v>
      </c>
      <c r="B17" s="76"/>
      <c r="C17" s="76"/>
      <c r="D17" s="76"/>
      <c r="E17" s="76"/>
    </row>
    <row r="18" spans="1:5" ht="34.5" customHeight="1">
      <c r="A18" s="39"/>
      <c r="B18" s="39"/>
      <c r="C18" s="39"/>
      <c r="D18" s="39"/>
      <c r="E18" s="37"/>
    </row>
    <row r="19" spans="1:5" ht="43.5" customHeight="1">
      <c r="A19" s="76" t="s">
        <v>26</v>
      </c>
      <c r="B19" s="76"/>
      <c r="C19" s="76"/>
      <c r="D19" s="76"/>
      <c r="E19" s="76"/>
    </row>
    <row r="20" spans="1:5" ht="36" customHeight="1">
      <c r="A20" s="39"/>
      <c r="B20" s="39"/>
      <c r="C20" s="39"/>
      <c r="D20" s="39"/>
      <c r="E20" s="37"/>
    </row>
    <row r="21" spans="1:5" ht="60.75" customHeight="1">
      <c r="A21" s="76" t="s">
        <v>25</v>
      </c>
      <c r="B21" s="76"/>
      <c r="C21" s="76"/>
      <c r="D21" s="76"/>
      <c r="E21" s="76"/>
    </row>
    <row r="22" spans="1:5" ht="60.75" customHeight="1">
      <c r="A22" s="40"/>
      <c r="B22" s="40"/>
      <c r="C22" s="40"/>
      <c r="D22" s="40"/>
      <c r="E22" s="40"/>
    </row>
    <row r="23" spans="1:5" ht="156.75" customHeight="1">
      <c r="A23" s="41"/>
      <c r="B23" s="78" t="s">
        <v>49</v>
      </c>
      <c r="C23" s="78"/>
      <c r="D23" s="78"/>
      <c r="E23" s="78"/>
    </row>
    <row r="24" spans="1:5" ht="38.25" customHeight="1">
      <c r="A24" s="39"/>
      <c r="B24" s="39"/>
      <c r="C24" s="39"/>
      <c r="D24" s="39"/>
      <c r="E24" s="39"/>
    </row>
    <row r="25" spans="1:5" ht="127.5" customHeight="1">
      <c r="A25" s="41"/>
      <c r="B25" s="78" t="s">
        <v>50</v>
      </c>
      <c r="C25" s="78"/>
      <c r="D25" s="78"/>
      <c r="E25" s="78"/>
    </row>
    <row r="26" spans="1:5" ht="60.75" customHeight="1">
      <c r="A26" s="42"/>
      <c r="B26" s="42"/>
      <c r="C26" s="42"/>
      <c r="D26" s="42"/>
      <c r="E26" s="42"/>
    </row>
    <row r="27" spans="1:5" ht="60.75" customHeight="1">
      <c r="A27" s="42"/>
      <c r="B27" s="42"/>
      <c r="C27" s="42"/>
      <c r="D27" s="42"/>
      <c r="E27" s="42"/>
    </row>
    <row r="28" spans="1:5">
      <c r="A28" s="36"/>
      <c r="B28" s="36"/>
      <c r="C28" s="36"/>
      <c r="D28" s="36"/>
      <c r="E28" s="36"/>
    </row>
    <row r="29" spans="1:5">
      <c r="A29" s="36"/>
      <c r="B29" s="36"/>
      <c r="C29" s="36"/>
      <c r="D29" s="36"/>
      <c r="E29" s="36"/>
    </row>
    <row r="30" spans="1:5" ht="15.75" thickBot="1">
      <c r="A30" s="36"/>
      <c r="B30" s="36"/>
      <c r="C30" s="36"/>
      <c r="D30" s="36"/>
      <c r="E30" s="36"/>
    </row>
    <row r="31" spans="1:5" ht="49.5" customHeight="1" thickBot="1">
      <c r="A31" s="68" t="s">
        <v>62</v>
      </c>
      <c r="B31" s="69"/>
      <c r="C31" s="69"/>
      <c r="D31" s="70"/>
    </row>
    <row r="32" spans="1:5" ht="23.25" customHeight="1" thickTop="1">
      <c r="A32" s="2"/>
      <c r="B32" s="3"/>
      <c r="C32" s="3"/>
      <c r="D32" s="4"/>
    </row>
    <row r="33" spans="1:4" ht="18.75">
      <c r="A33" s="43" t="s">
        <v>13</v>
      </c>
      <c r="B33" s="85">
        <v>2017</v>
      </c>
      <c r="C33" s="86"/>
      <c r="D33" s="87"/>
    </row>
    <row r="34" spans="1:4" ht="18.75">
      <c r="A34" s="45" t="s">
        <v>22</v>
      </c>
      <c r="B34" s="88">
        <v>2699.1</v>
      </c>
      <c r="C34" s="89"/>
      <c r="D34" s="90"/>
    </row>
    <row r="35" spans="1:4" ht="18.75">
      <c r="A35" s="45" t="s">
        <v>14</v>
      </c>
      <c r="B35" s="91"/>
      <c r="C35" s="92"/>
      <c r="D35" s="93"/>
    </row>
    <row r="36" spans="1:4" ht="18.75">
      <c r="A36" s="5" t="s">
        <v>21</v>
      </c>
      <c r="B36" s="94">
        <v>915.3</v>
      </c>
      <c r="C36" s="95"/>
      <c r="D36" s="96"/>
    </row>
    <row r="37" spans="1:4" ht="18.75">
      <c r="A37" s="5" t="s">
        <v>47</v>
      </c>
      <c r="B37" s="94">
        <v>1783.8</v>
      </c>
      <c r="C37" s="95"/>
      <c r="D37" s="96"/>
    </row>
    <row r="38" spans="1:4" ht="18.75">
      <c r="A38" s="5" t="s">
        <v>23</v>
      </c>
      <c r="B38" s="94">
        <v>2623.8</v>
      </c>
      <c r="C38" s="95"/>
      <c r="D38" s="97"/>
    </row>
    <row r="39" spans="1:4" ht="18.75">
      <c r="A39" s="5" t="s">
        <v>14</v>
      </c>
      <c r="B39" s="98"/>
      <c r="C39" s="99"/>
      <c r="D39" s="100"/>
    </row>
    <row r="40" spans="1:4" ht="18.75">
      <c r="A40" s="5" t="s">
        <v>15</v>
      </c>
      <c r="B40" s="98">
        <v>0</v>
      </c>
      <c r="C40" s="99"/>
      <c r="D40" s="100"/>
    </row>
    <row r="41" spans="1:4" ht="18.75">
      <c r="A41" s="5"/>
      <c r="B41" s="98"/>
      <c r="C41" s="99"/>
      <c r="D41" s="100"/>
    </row>
    <row r="42" spans="1:4" ht="18.75">
      <c r="A42" s="45" t="s">
        <v>16</v>
      </c>
      <c r="B42" s="88">
        <f>B34-B38</f>
        <v>75.299999999999727</v>
      </c>
      <c r="C42" s="89"/>
      <c r="D42" s="90"/>
    </row>
    <row r="43" spans="1:4" ht="18.75">
      <c r="A43" s="6"/>
      <c r="B43" s="7"/>
      <c r="C43" s="7"/>
      <c r="D43" s="8"/>
    </row>
    <row r="44" spans="1:4" ht="37.5">
      <c r="A44" s="9" t="s">
        <v>24</v>
      </c>
      <c r="B44" s="64"/>
      <c r="C44" s="64"/>
      <c r="D44" s="67"/>
    </row>
    <row r="45" spans="1:4" ht="15.75">
      <c r="A45" s="10"/>
      <c r="B45" s="11"/>
      <c r="C45" s="11"/>
      <c r="D45" s="12"/>
    </row>
    <row r="46" spans="1:4" ht="18.75">
      <c r="A46" s="6" t="s">
        <v>58</v>
      </c>
      <c r="B46" s="13"/>
      <c r="C46" s="14">
        <v>0.64700000000000002</v>
      </c>
      <c r="D46" s="15" t="s">
        <v>17</v>
      </c>
    </row>
    <row r="47" spans="1:4" ht="18.75">
      <c r="A47" s="6"/>
      <c r="B47" s="13"/>
      <c r="C47" s="16"/>
      <c r="D47" s="15"/>
    </row>
    <row r="48" spans="1:4" ht="18.75">
      <c r="A48" s="46" t="s">
        <v>18</v>
      </c>
      <c r="B48" s="101">
        <v>2017</v>
      </c>
      <c r="C48" s="102"/>
      <c r="D48" s="103"/>
    </row>
    <row r="49" spans="1:4" ht="37.5">
      <c r="A49" s="48" t="s">
        <v>19</v>
      </c>
      <c r="B49" s="104">
        <f>B34/C46</f>
        <v>4171.7156105100457</v>
      </c>
      <c r="C49" s="105"/>
      <c r="D49" s="106"/>
    </row>
    <row r="50" spans="1:4" ht="38.25" thickBot="1">
      <c r="A50" s="50" t="s">
        <v>20</v>
      </c>
      <c r="B50" s="107">
        <f>B38/C46</f>
        <v>4055.3323029366306</v>
      </c>
      <c r="C50" s="108"/>
      <c r="D50" s="109"/>
    </row>
  </sheetData>
  <mergeCells count="30">
    <mergeCell ref="B50:D50"/>
    <mergeCell ref="B39:D39"/>
    <mergeCell ref="B40:D40"/>
    <mergeCell ref="B41:D41"/>
    <mergeCell ref="B42:D42"/>
    <mergeCell ref="B48:D48"/>
    <mergeCell ref="B49:D49"/>
    <mergeCell ref="B33:D33"/>
    <mergeCell ref="B34:D34"/>
    <mergeCell ref="B35:D35"/>
    <mergeCell ref="B36:D36"/>
    <mergeCell ref="B37:D37"/>
    <mergeCell ref="B38:D38"/>
    <mergeCell ref="C2:D2"/>
    <mergeCell ref="A13:E13"/>
    <mergeCell ref="A19:E19"/>
    <mergeCell ref="A21:E21"/>
    <mergeCell ref="B23:E23"/>
    <mergeCell ref="B25:E25"/>
    <mergeCell ref="A12:E12"/>
    <mergeCell ref="A31:D31"/>
    <mergeCell ref="A3:E3"/>
    <mergeCell ref="A5:E5"/>
    <mergeCell ref="A4:E4"/>
    <mergeCell ref="A6:E6"/>
    <mergeCell ref="A15:E15"/>
    <mergeCell ref="A17:E17"/>
    <mergeCell ref="A9:E9"/>
    <mergeCell ref="A10:E10"/>
    <mergeCell ref="A11:E11"/>
  </mergeCells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3" workbookViewId="0">
      <selection activeCell="F39" sqref="F39"/>
    </sheetView>
  </sheetViews>
  <sheetFormatPr defaultRowHeight="15"/>
  <cols>
    <col min="1" max="1" width="27.28515625" style="1" customWidth="1"/>
    <col min="2" max="3" width="12.7109375" style="1" customWidth="1"/>
    <col min="4" max="4" width="42.7109375" style="1" customWidth="1"/>
    <col min="5" max="5" width="12.7109375" style="1" customWidth="1"/>
    <col min="6" max="6" width="60.42578125" style="1" customWidth="1"/>
    <col min="7" max="16384" width="9.140625" style="1"/>
  </cols>
  <sheetData>
    <row r="1" spans="1:6" ht="32.25" customHeight="1" thickBot="1">
      <c r="A1" s="79" t="s">
        <v>29</v>
      </c>
      <c r="B1" s="80"/>
      <c r="C1" s="80"/>
      <c r="D1" s="80"/>
      <c r="E1" s="80"/>
      <c r="F1" s="80"/>
    </row>
    <row r="2" spans="1:6" ht="15.75" thickTop="1">
      <c r="A2" s="36"/>
      <c r="B2" s="36"/>
      <c r="C2" s="36"/>
      <c r="D2" s="36"/>
      <c r="E2" s="36"/>
      <c r="F2" s="36"/>
    </row>
    <row r="3" spans="1:6" ht="21">
      <c r="A3" s="51"/>
      <c r="B3" s="52">
        <v>2016</v>
      </c>
      <c r="C3" s="52">
        <v>2017</v>
      </c>
      <c r="D3" s="52" t="s">
        <v>52</v>
      </c>
    </row>
    <row r="4" spans="1:6" ht="114.75" customHeight="1">
      <c r="A4" s="53" t="s">
        <v>30</v>
      </c>
      <c r="B4" s="54">
        <f>SUM(B5+B20)</f>
        <v>2089.3000000000002</v>
      </c>
      <c r="C4" s="54">
        <f>SUM(C5+C20)</f>
        <v>2699.1</v>
      </c>
      <c r="D4" s="55"/>
    </row>
    <row r="5" spans="1:6" ht="114.75" customHeight="1">
      <c r="A5" s="56" t="s">
        <v>31</v>
      </c>
      <c r="B5" s="57">
        <f>SUM(B7+B14)</f>
        <v>1967.5</v>
      </c>
      <c r="C5" s="57">
        <f>SUM(C7+C14)</f>
        <v>915.30000000000007</v>
      </c>
      <c r="D5" s="55"/>
    </row>
    <row r="6" spans="1:6" ht="17.25" customHeight="1">
      <c r="A6" s="58" t="s">
        <v>33</v>
      </c>
      <c r="B6" s="59"/>
      <c r="C6" s="59"/>
      <c r="D6" s="55"/>
    </row>
    <row r="7" spans="1:6" ht="114.75" customHeight="1">
      <c r="A7" s="60" t="s">
        <v>40</v>
      </c>
      <c r="B7" s="49">
        <f>SUM(B8:B13)</f>
        <v>1851.2</v>
      </c>
      <c r="C7" s="49">
        <f>SUM(C8:C13)</f>
        <v>823.1</v>
      </c>
      <c r="D7" s="55"/>
    </row>
    <row r="8" spans="1:6" ht="114.75" customHeight="1">
      <c r="A8" s="18" t="s">
        <v>34</v>
      </c>
      <c r="B8" s="63">
        <v>17.3</v>
      </c>
      <c r="C8" s="63">
        <v>18.399999999999999</v>
      </c>
      <c r="D8" s="17"/>
    </row>
    <row r="9" spans="1:6" ht="114.75" customHeight="1">
      <c r="A9" s="18" t="s">
        <v>35</v>
      </c>
      <c r="B9" s="63">
        <v>355.6</v>
      </c>
      <c r="C9" s="63">
        <v>245.6</v>
      </c>
      <c r="D9" s="17"/>
    </row>
    <row r="10" spans="1:6" ht="114.75" customHeight="1">
      <c r="A10" s="18" t="s">
        <v>38</v>
      </c>
      <c r="B10" s="63">
        <v>0</v>
      </c>
      <c r="C10" s="63">
        <v>0</v>
      </c>
      <c r="D10" s="17"/>
    </row>
    <row r="11" spans="1:6" ht="114.75" customHeight="1">
      <c r="A11" s="18" t="s">
        <v>36</v>
      </c>
      <c r="B11" s="63">
        <v>3.8</v>
      </c>
      <c r="C11" s="63">
        <v>8</v>
      </c>
      <c r="D11" s="17"/>
    </row>
    <row r="12" spans="1:6" ht="114.75" customHeight="1">
      <c r="A12" s="18" t="s">
        <v>37</v>
      </c>
      <c r="B12" s="63">
        <v>1474.5</v>
      </c>
      <c r="C12" s="63">
        <v>549</v>
      </c>
      <c r="D12" s="17"/>
    </row>
    <row r="13" spans="1:6" ht="114.75" customHeight="1">
      <c r="A13" s="18" t="s">
        <v>39</v>
      </c>
      <c r="B13" s="63">
        <v>0</v>
      </c>
      <c r="C13" s="63">
        <v>2.1</v>
      </c>
      <c r="D13" s="17"/>
    </row>
    <row r="14" spans="1:6" ht="114.75" customHeight="1">
      <c r="A14" s="61" t="s">
        <v>41</v>
      </c>
      <c r="B14" s="49">
        <v>116.3</v>
      </c>
      <c r="C14" s="49">
        <f>SUM(C15:C19)</f>
        <v>92.2</v>
      </c>
      <c r="D14" s="55"/>
    </row>
    <row r="15" spans="1:6" ht="114.75" customHeight="1">
      <c r="A15" s="18" t="s">
        <v>42</v>
      </c>
      <c r="B15" s="63">
        <v>116.3</v>
      </c>
      <c r="C15" s="63">
        <v>78.400000000000006</v>
      </c>
      <c r="D15" s="17"/>
    </row>
    <row r="16" spans="1:6" ht="114.75" customHeight="1">
      <c r="A16" s="18" t="s">
        <v>43</v>
      </c>
      <c r="B16" s="63">
        <v>0</v>
      </c>
      <c r="C16" s="63">
        <v>0</v>
      </c>
      <c r="D16" s="17"/>
    </row>
    <row r="17" spans="1:6" ht="114.75" customHeight="1">
      <c r="A17" s="18" t="s">
        <v>44</v>
      </c>
      <c r="B17" s="63">
        <v>0</v>
      </c>
      <c r="C17" s="63">
        <v>13.8</v>
      </c>
      <c r="D17" s="17"/>
    </row>
    <row r="18" spans="1:6" ht="114.75" customHeight="1">
      <c r="A18" s="18" t="s">
        <v>45</v>
      </c>
      <c r="B18" s="63">
        <v>0</v>
      </c>
      <c r="C18" s="63">
        <v>0</v>
      </c>
      <c r="D18" s="17"/>
    </row>
    <row r="19" spans="1:6" ht="114.75" customHeight="1">
      <c r="A19" s="18" t="s">
        <v>46</v>
      </c>
      <c r="B19" s="63">
        <v>0</v>
      </c>
      <c r="C19" s="63">
        <v>0</v>
      </c>
      <c r="D19" s="17"/>
    </row>
    <row r="20" spans="1:6" ht="114.75" customHeight="1">
      <c r="A20" s="60" t="s">
        <v>32</v>
      </c>
      <c r="B20" s="63">
        <v>121.8</v>
      </c>
      <c r="C20" s="63">
        <v>1783.8</v>
      </c>
      <c r="D20" s="17"/>
    </row>
    <row r="23" spans="1:6" ht="48" customHeight="1">
      <c r="A23" s="81" t="s">
        <v>53</v>
      </c>
      <c r="B23" s="82"/>
      <c r="C23" s="82"/>
      <c r="D23" s="82"/>
      <c r="E23" s="19">
        <v>0.64700000000000002</v>
      </c>
      <c r="F23" s="20" t="s">
        <v>17</v>
      </c>
    </row>
    <row r="24" spans="1:6" ht="15.75">
      <c r="A24" s="21"/>
      <c r="B24" s="22"/>
      <c r="C24" s="23"/>
      <c r="D24" s="24"/>
      <c r="E24" s="24"/>
    </row>
    <row r="25" spans="1:6" ht="18.75">
      <c r="A25" s="51"/>
      <c r="B25" s="44">
        <v>2016</v>
      </c>
      <c r="C25" s="44">
        <v>2017</v>
      </c>
    </row>
    <row r="26" spans="1:6" ht="18.75">
      <c r="A26" s="44" t="s">
        <v>30</v>
      </c>
      <c r="B26" s="59">
        <f t="shared" ref="B26:C26" si="0">B4/$E$23</f>
        <v>3229.2117465224114</v>
      </c>
      <c r="C26" s="59">
        <f t="shared" si="0"/>
        <v>4171.7156105100457</v>
      </c>
    </row>
    <row r="27" spans="1:6" ht="39.75" customHeight="1">
      <c r="A27" s="62" t="s">
        <v>31</v>
      </c>
      <c r="B27" s="59">
        <f>B5/E23</f>
        <v>3040.9582689335393</v>
      </c>
      <c r="C27" s="59">
        <f>C5/E23</f>
        <v>1414.6831530139104</v>
      </c>
    </row>
    <row r="28" spans="1:6" ht="37.5">
      <c r="A28" s="62" t="s">
        <v>32</v>
      </c>
      <c r="B28" s="59">
        <f>B20/E23</f>
        <v>188.2534775888717</v>
      </c>
      <c r="C28" s="59">
        <f>C20/E23</f>
        <v>2757.032457496136</v>
      </c>
    </row>
    <row r="29" spans="1:6" ht="15.75">
      <c r="A29" s="21"/>
      <c r="B29" s="22"/>
      <c r="C29" s="23"/>
      <c r="D29" s="24"/>
      <c r="E29" s="24"/>
    </row>
    <row r="30" spans="1:6" ht="15.75">
      <c r="A30" s="21"/>
      <c r="B30" s="22"/>
      <c r="C30" s="23"/>
      <c r="D30" s="24"/>
      <c r="E30" s="24"/>
    </row>
    <row r="31" spans="1:6">
      <c r="C31" s="25"/>
      <c r="D31" s="25"/>
      <c r="E31" s="25"/>
    </row>
  </sheetData>
  <mergeCells count="2">
    <mergeCell ref="A1:F1"/>
    <mergeCell ref="A23:D23"/>
  </mergeCells>
  <pageMargins left="0.11811023622047245" right="0" top="0.74803149606299213" bottom="0.55118110236220474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opLeftCell="A22" workbookViewId="0">
      <selection activeCell="D27" sqref="D27"/>
    </sheetView>
  </sheetViews>
  <sheetFormatPr defaultRowHeight="15"/>
  <cols>
    <col min="1" max="1" width="27.5703125" style="1" customWidth="1"/>
    <col min="2" max="3" width="14.7109375" style="1" customWidth="1"/>
    <col min="4" max="4" width="53.5703125" style="1" customWidth="1"/>
    <col min="5" max="5" width="14.7109375" style="1" customWidth="1"/>
    <col min="6" max="6" width="57.42578125" style="1" customWidth="1"/>
    <col min="7" max="16384" width="9.140625" style="1"/>
  </cols>
  <sheetData>
    <row r="1" spans="1:6" ht="27.75" customHeight="1" thickBot="1">
      <c r="A1" s="79" t="s">
        <v>0</v>
      </c>
      <c r="B1" s="80"/>
      <c r="C1" s="80"/>
      <c r="D1" s="80"/>
      <c r="E1" s="80"/>
      <c r="F1" s="80"/>
    </row>
    <row r="2" spans="1:6" ht="15.75" thickTop="1">
      <c r="A2" s="36"/>
      <c r="B2" s="36"/>
      <c r="C2" s="36"/>
      <c r="D2" s="36"/>
      <c r="E2" s="36"/>
      <c r="F2" s="36"/>
    </row>
    <row r="3" spans="1:6" ht="21">
      <c r="A3" s="51"/>
      <c r="B3" s="52">
        <v>2016</v>
      </c>
      <c r="C3" s="52">
        <v>2017</v>
      </c>
      <c r="D3" s="52" t="s">
        <v>51</v>
      </c>
    </row>
    <row r="4" spans="1:6" ht="126" customHeight="1">
      <c r="A4" s="53" t="s">
        <v>1</v>
      </c>
      <c r="B4" s="54">
        <f>SUM(B5:B12)</f>
        <v>2963.5000000000005</v>
      </c>
      <c r="C4" s="54">
        <f>SUM(C5:C12)</f>
        <v>2623.7999999999997</v>
      </c>
      <c r="D4" s="55"/>
    </row>
    <row r="5" spans="1:6" ht="126" customHeight="1">
      <c r="A5" s="26" t="s">
        <v>2</v>
      </c>
      <c r="B5" s="63">
        <v>2270.3000000000002</v>
      </c>
      <c r="C5" s="63">
        <v>2288.4</v>
      </c>
      <c r="D5" s="17"/>
    </row>
    <row r="6" spans="1:6" ht="125.25" customHeight="1">
      <c r="A6" s="26" t="s">
        <v>3</v>
      </c>
      <c r="B6" s="63">
        <v>0</v>
      </c>
      <c r="C6" s="63">
        <v>0</v>
      </c>
      <c r="D6" s="17"/>
    </row>
    <row r="7" spans="1:6" ht="126" customHeight="1">
      <c r="A7" s="26" t="s">
        <v>4</v>
      </c>
      <c r="B7" s="63">
        <v>507.9</v>
      </c>
      <c r="C7" s="63">
        <v>260.60000000000002</v>
      </c>
      <c r="D7" s="17"/>
    </row>
    <row r="8" spans="1:6" ht="126" customHeight="1">
      <c r="A8" s="26" t="s">
        <v>5</v>
      </c>
      <c r="B8" s="63">
        <v>144.5</v>
      </c>
      <c r="C8" s="63">
        <v>29.7</v>
      </c>
      <c r="D8" s="17"/>
    </row>
    <row r="9" spans="1:6" ht="126" customHeight="1">
      <c r="A9" s="26" t="s">
        <v>6</v>
      </c>
      <c r="B9" s="63">
        <v>0</v>
      </c>
      <c r="C9" s="63">
        <v>0</v>
      </c>
      <c r="D9" s="17"/>
    </row>
    <row r="10" spans="1:6" ht="126" customHeight="1">
      <c r="A10" s="26" t="s">
        <v>7</v>
      </c>
      <c r="B10" s="63">
        <v>0</v>
      </c>
      <c r="C10" s="63">
        <v>0</v>
      </c>
      <c r="D10" s="17"/>
    </row>
    <row r="11" spans="1:6" ht="126" customHeight="1">
      <c r="A11" s="27" t="s">
        <v>59</v>
      </c>
      <c r="B11" s="64">
        <v>40.799999999999997</v>
      </c>
      <c r="C11" s="65">
        <v>45.1</v>
      </c>
      <c r="D11" s="28"/>
    </row>
    <row r="12" spans="1:6" ht="63">
      <c r="A12" s="29" t="s">
        <v>57</v>
      </c>
      <c r="B12" s="66">
        <v>0</v>
      </c>
      <c r="C12" s="65">
        <v>0</v>
      </c>
    </row>
    <row r="13" spans="1:6" ht="28.5" customHeight="1">
      <c r="A13" s="30"/>
      <c r="B13" s="31"/>
      <c r="C13" s="32"/>
      <c r="D13" s="33"/>
      <c r="E13" s="33"/>
    </row>
    <row r="14" spans="1:6" ht="28.5" customHeight="1"/>
    <row r="15" spans="1:6" ht="28.5" customHeight="1"/>
    <row r="16" spans="1:6" ht="40.5" customHeight="1">
      <c r="A16" s="83" t="s">
        <v>54</v>
      </c>
      <c r="B16" s="84"/>
      <c r="C16" s="84"/>
      <c r="D16" s="84"/>
      <c r="E16" s="34">
        <v>0.64700000000000002</v>
      </c>
      <c r="F16" s="35" t="s">
        <v>17</v>
      </c>
    </row>
    <row r="17" spans="1:5" ht="15.75">
      <c r="A17" s="21"/>
      <c r="B17" s="22"/>
      <c r="C17" s="23"/>
      <c r="D17" s="24"/>
      <c r="E17" s="24"/>
    </row>
    <row r="18" spans="1:5" ht="18.75">
      <c r="A18" s="51"/>
      <c r="B18" s="44">
        <v>2016</v>
      </c>
      <c r="C18" s="44">
        <v>2017</v>
      </c>
    </row>
    <row r="19" spans="1:5" ht="18.75">
      <c r="A19" s="47" t="s">
        <v>1</v>
      </c>
      <c r="B19" s="59">
        <f>SUM(B20:B27)</f>
        <v>4580.3709428129841</v>
      </c>
      <c r="C19" s="59">
        <f>SUM(C20:C27)</f>
        <v>4055.3323029366306</v>
      </c>
    </row>
    <row r="20" spans="1:5" ht="37.5">
      <c r="A20" s="62" t="s">
        <v>2</v>
      </c>
      <c r="B20" s="59">
        <f>B5/$E$16</f>
        <v>3508.9644513137559</v>
      </c>
      <c r="C20" s="59">
        <f>C5/$E$16</f>
        <v>3536.9397217928904</v>
      </c>
    </row>
    <row r="21" spans="1:5" ht="75">
      <c r="A21" s="62" t="s">
        <v>3</v>
      </c>
      <c r="B21" s="59">
        <f t="shared" ref="B21:C24" si="0">B6/$E$16</f>
        <v>0</v>
      </c>
      <c r="C21" s="59">
        <f t="shared" si="0"/>
        <v>0</v>
      </c>
    </row>
    <row r="22" spans="1:5" ht="37.5">
      <c r="A22" s="62" t="s">
        <v>4</v>
      </c>
      <c r="B22" s="59">
        <f t="shared" si="0"/>
        <v>785.00772797527043</v>
      </c>
      <c r="C22" s="59">
        <f t="shared" si="0"/>
        <v>402.78207109737252</v>
      </c>
    </row>
    <row r="23" spans="1:5" ht="56.25">
      <c r="A23" s="62" t="s">
        <v>5</v>
      </c>
      <c r="B23" s="59">
        <f t="shared" si="0"/>
        <v>223.33848531684697</v>
      </c>
      <c r="C23" s="59">
        <f t="shared" si="0"/>
        <v>45.904173106646056</v>
      </c>
    </row>
    <row r="24" spans="1:5" ht="37.5">
      <c r="A24" s="62" t="s">
        <v>6</v>
      </c>
      <c r="B24" s="59">
        <f t="shared" si="0"/>
        <v>0</v>
      </c>
      <c r="C24" s="59">
        <f t="shared" si="0"/>
        <v>0</v>
      </c>
    </row>
    <row r="25" spans="1:5" ht="37.5">
      <c r="A25" s="62" t="s">
        <v>7</v>
      </c>
      <c r="B25" s="59">
        <v>0</v>
      </c>
      <c r="C25" s="59">
        <v>0</v>
      </c>
    </row>
    <row r="26" spans="1:5" ht="37.5">
      <c r="A26" s="62" t="s">
        <v>59</v>
      </c>
      <c r="B26" s="59">
        <f>B11/E16</f>
        <v>63.060278207109732</v>
      </c>
      <c r="C26" s="59">
        <f>C11/E16</f>
        <v>69.706336939721794</v>
      </c>
    </row>
    <row r="27" spans="1:5" ht="56.25">
      <c r="A27" s="62" t="s">
        <v>57</v>
      </c>
      <c r="B27" s="59">
        <f>B10/$E$16</f>
        <v>0</v>
      </c>
      <c r="C27" s="59">
        <f>C10/$E$16</f>
        <v>0</v>
      </c>
    </row>
    <row r="28" spans="1:5" ht="15.75">
      <c r="A28" s="21"/>
      <c r="B28" s="22"/>
      <c r="C28" s="23"/>
      <c r="D28" s="24"/>
      <c r="E28" s="24"/>
    </row>
    <row r="29" spans="1:5" ht="15.75">
      <c r="A29" s="21"/>
      <c r="B29" s="22"/>
      <c r="C29" s="23"/>
      <c r="D29" s="24"/>
      <c r="E29" s="24"/>
    </row>
    <row r="30" spans="1:5">
      <c r="C30" s="25"/>
      <c r="D30" s="25"/>
      <c r="E30" s="25"/>
    </row>
  </sheetData>
  <mergeCells count="2">
    <mergeCell ref="A1:F1"/>
    <mergeCell ref="A16:D16"/>
  </mergeCells>
  <pageMargins left="0.11811023622047245" right="0.11811023622047245" top="0.15748031496062992" bottom="0.15748031496062992" header="0.11811023622047245" footer="0.11811023622047245"/>
  <pageSetup paperSize="9" scale="80" fitToHeight="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Вводная часть</vt:lpstr>
      <vt:lpstr>Доходы</vt:lpstr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dubrova</dc:creator>
  <cp:lastModifiedBy>User</cp:lastModifiedBy>
  <cp:lastPrinted>2015-01-29T08:25:47Z</cp:lastPrinted>
  <dcterms:created xsi:type="dcterms:W3CDTF">2014-12-09T09:01:21Z</dcterms:created>
  <dcterms:modified xsi:type="dcterms:W3CDTF">2018-06-13T10:12:35Z</dcterms:modified>
</cp:coreProperties>
</file>